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3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<sst xmlns="http://schemas.openxmlformats.org/spreadsheetml/2006/main" count="941" uniqueCount="458">
  <si>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</si>
  <si>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</si>
  <si>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</si>
  <si>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</si>
  <si>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</si>
  <si>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</si>
  <si>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</si>
  <si>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</si>
  <si>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</si>
  <si>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</si>
  <si>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</si>
  <si>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</si>
  <si>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</si>
  <si>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</si>
  <si>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</si>
  <si>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</si>
  <si>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</si>
  <si>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</si>
  <si>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</si>
  <si>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</si>
  <si>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</si>
  <si>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</si>
  <si>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</si>
  <si>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</si>
  <si>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</si>
  <si>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</si>
  <si>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</si>
  <si>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</si>
  <si>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</si>
  <si>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</si>
  <si>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</si>
  <si>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</si>
  <si>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</si>
  <si>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</si>
  <si>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</si>
  <si>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</si>
  <si>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</si>
  <si>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</si>
  <si>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</si>
  <si>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</si>
  <si>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</si>
  <si>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</si>
  <si>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</si>
  <si>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</si>
  <si>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</si>
  <si>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</si>
  <si>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</si>
  <si>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</si>
  <si>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</si>
  <si>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</si>
  <si>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</si>
  <si>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</si>
  <si>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</si>
  <si>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</si>
  <si>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</si>
  <si>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</si>
  <si>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</si>
  <si>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</si>
  <si>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</si>
  <si>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</si>
  <si>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</si>
  <si>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</si>
  <si>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</si>
  <si>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</si>
  <si>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</si>
  <si>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</si>
  <si>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</si>
  <si>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</si>
  <si>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</si>
  <si>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</si>
  <si>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</si>
  <si>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</si>
  <si>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</si>
  <si>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</si>
  <si>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</si>
  <si>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</si>
  <si>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</si>
  <si>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</si>
  <si>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</si>
  <si>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</si>
  <si>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</si>
  <si>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</si>
  <si>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</si>
  <si>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</si>
  <si>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</si>
  <si>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</si>
  <si>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</si>
  <si>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</si>
  <si>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</si>
  <si>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</si>
  <si>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</si>
  <si>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</si>
  <si>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</si>
  <si>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</si>
  <si>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</si>
  <si>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</si>
  <si>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</si>
  <si>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</si>
  <si>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</si>
  <si>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</si>
  <si>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</si>
  <si>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</si>
  <si>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</si>
  <si>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</si>
  <si>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</si>
  <si>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</si>
  <si>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</si>
  <si>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</si>
  <si>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</si>
  <si>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</si>
  <si>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</si>
  <si>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</si>
  <si>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</si>
  <si>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</si>
  <si>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</si>
  <si>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</si>
  <si>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</si>
  <si>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</si>
  <si>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</si>
  <si>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</si>
  <si>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</si>
  <si>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</si>
  <si>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</si>
  <si>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</si>
  <si>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</si>
  <si>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</si>
  <si>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</si>
  <si>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</si>
  <si>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</si>
  <si>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</si>
  <si>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</si>
  <si>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</si>
  <si>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</si>
  <si>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</si>
  <si>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</si>
  <si>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</si>
  <si>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</si>
  <si>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</si>
  <si>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</si>
  <si>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</si>
  <si>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</si>
  <si>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</si>
  <si>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</si>
  <si>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</si>
  <si>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</si>
  <si>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</si>
  <si>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</si>
  <si>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</si>
  <si>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</si>
  <si>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</si>
  <si>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</si>
  <si>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</si>
  <si>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</si>
  <si>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</si>
  <si>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</si>
  <si>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</si>
  <si>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</si>
  <si>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</si>
  <si>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</si>
  <si>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</si>
  <si>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</si>
  <si>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</si>
  <si>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</si>
  <si>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</si>
  <si>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</si>
  <si>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</si>
  <si>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</si>
  <si>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</si>
  <si>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</si>
  <si>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</si>
  <si>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</si>
  <si>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</si>
  <si>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</si>
  <si>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</si>
  <si>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</si>
  <si>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</si>
  <si>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</si>
  <si>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</si>
  <si>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</si>
  <si>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</si>
  <si>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</si>
  <si>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</si>
  <si>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</si>
  <si>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</si>
  <si>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</si>
  <si>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</si>
  <si>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</si>
  <si>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</si>
  <si>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</si>
  <si>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</si>
  <si>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</si>
  <si>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</si>
  <si>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</si>
  <si>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</si>
  <si>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</si>
  <si>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</si>
  <si>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</si>
  <si>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</si>
  <si>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</si>
  <si>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</si>
  <si>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</si>
  <si>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</si>
  <si>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</si>
  <si>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</si>
  <si>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</si>
  <si>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</si>
  <si>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</si>
  <si>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</si>
  <si>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</si>
  <si>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</si>
  <si>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</si>
  <si>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</si>
  <si>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</si>
  <si>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</si>
  <si>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</si>
  <si>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</si>
  <si>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</si>
  <si>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</si>
  <si>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</si>
  <si>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</si>
  <si>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</si>
  <si>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</si>
  <si>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</si>
  <si>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</si>
  <si>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</si>
  <si>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</si>
  <si>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</si>
  <si>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</si>
  <si>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</si>
  <si>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</si>
  <si>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</si>
  <si>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</si>
  <si>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</si>
  <si>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</si>
  <si>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</si>
  <si>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</si>
  <si>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</si>
  <si>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</si>
  <si>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</si>
  <si>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</si>
  <si>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</si>
  <si>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</si>
  <si>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</si>
  <si>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</si>
  <si>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</si>
  <si>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</si>
  <si>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</si>
  <si>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</si>
  <si>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</si>
  <si>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</si>
  <si>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</si>
  <si>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</si>
  <si>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</si>
  <si>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</si>
  <si>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</si>
  <si>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</si>
  <si>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</si>
  <si>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</si>
  <si>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</si>
  <si>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</si>
  <si>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</si>
  <si>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</si>
  <si>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</si>
  <si>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</si>
  <si>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</si>
  <si>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</si>
  <si>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</si>
  <si>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</si>
  <si>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</si>
  <si>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</si>
  <si>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</si>
  <si>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</si>
  <si>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</si>
  <si>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</si>
  <si>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</si>
  <si>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</si>
  <si>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</si>
  <si>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</si>
  <si>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</si>
  <si>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</si>
  <si>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</si>
  <si>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</si>
  <si>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</si>
  <si>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</si>
  <si>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</si>
  <si>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</si>
  <si>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</si>
  <si>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</si>
  <si>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</si>
  <si>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</si>
  <si>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</si>
  <si>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</si>
  <si>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</si>
  <si>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</si>
  <si>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</si>
  <si>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</si>
  <si>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</si>
  <si>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</si>
  <si>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</si>
  <si>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</si>
  <si>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</si>
  <si>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</si>
  <si>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</si>
  <si>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</si>
  <si>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</si>
  <si>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</si>
  <si>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</si>
  <si>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</si>
  <si>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</si>
  <si>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</si>
  <si>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</si>
  <si>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</si>
  <si>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</si>
  <si>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</si>
  <si>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</si>
  <si>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</si>
  <si>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</si>
  <si>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</si>
  <si>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</si>
  <si>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</si>
  <si>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</si>
  <si>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</si>
  <si>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</si>
  <si>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</si>
  <si>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</si>
  <si>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</si>
  <si>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</si>
  <si>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</si>
  <si>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</si>
  <si>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</si>
  <si>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</si>
  <si>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</si>
  <si>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</si>
  <si>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</si>
  <si>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</si>
  <si>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</si>
  <si>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</si>
  <si>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</si>
  <si>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</si>
  <si>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</si>
  <si>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</si>
  <si>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</si>
  <si>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</si>
  <si>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</si>
  <si>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</si>
  <si>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</si>
  <si>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</si>
  <si>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</si>
  <si>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</si>
  <si>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</si>
  <si>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</si>
  <si>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</si>
  <si>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</si>
  <si>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</si>
  <si>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</si>
  <si>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</si>
  <si>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</si>
  <si>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</si>
  <si>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</si>
  <si>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</si>
  <si>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</si>
  <si>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</si>
  <si>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</si>
  <si>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</si>
  <si>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</si>
  <si>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</si>
  <si>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</si>
  <si>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</si>
  <si>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</si>
  <si>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</si>
  <si>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</si>
  <si>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</si>
  <si>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</si>
  <si>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</si>
  <si>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</si>
  <si>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</si>
  <si>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</si>
  <si>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</si>
  <si>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</si>
  <si>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</si>
  <si>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</si>
  <si>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</si>
  <si>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</si>
  <si>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</si>
  <si>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</si>
  <si>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</si>
  <si>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</si>
  <si>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</si>
  <si>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</si>
  <si>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</si>
  <si>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</si>
  <si>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</si>
  <si>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</si>
  <si>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</si>
  <si>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</si>
  <si>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</si>
  <si>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</si>
  <si>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</si>
  <si>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</si>
  <si>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</si>
  <si>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</si>
  <si>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</si>
  <si>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</si>
  <si>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</si>
  <si>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</si>
  <si>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</si>
  <si>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</si>
  <si>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</si>
  <si>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</si>
  <si>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</si>
  <si>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</si>
  <si>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</si>
  <si>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</si>
  <si>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</si>
  <si>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</si>
  <si>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</si>
  <si>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</si>
  <si>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</si>
  <si>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</si>
  <si>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</si>
  <si>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</si>
  <si>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</si>
  <si>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</si>
  <si>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</si>
  <si>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</si>
  <si>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</si>
  <si>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</si>
  <si>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</si>
  <si>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</si>
  <si>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</si>
  <si>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</si>
  <si>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</si>
  <si>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</si>
  <si>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</si>
  <si>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</si>
  <si>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</si>
  <si>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</si>
  <si>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</si>
  <si>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</si>
  <si>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</si>
  <si>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</si>
  <si>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</si>
  <si>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</si>
  <si>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</si>
  <si>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</si>
  <si>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</si>
  <si>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км/пог.м/тыс.руб</t>
  </si>
  <si>
    <t>Согласовано: начальник финансового управлеия администрации МР "Усть-Цилемский"</t>
  </si>
  <si>
    <t>А.В. Кислякова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</si>
  <si>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</si>
  <si>
    <t>за январь - март 2018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</si>
  <si>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2018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</si>
  <si>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За отчётный период (1 квартал)</t>
  </si>
  <si>
    <t>Нарастающим итогом 
с начала отчётного периода              (3 месяца)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</si>
  <si>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2018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</si>
  <si>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2018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</si>
  <si>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2018 года </t>
    </r>
    <r>
      <rPr>
        <sz val="10"/>
        <rFont val="Times New Roman"/>
        <family val="1"/>
      </rPr>
      <t xml:space="preserve"> (нарастающим итогом, ежеквартально)</t>
    </r>
  </si>
  <si>
    <t xml:space="preserve"> 11 апреля 2018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</si>
</sst>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7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5" fontId="5" fillId="33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175" fontId="6" fillId="0" borderId="0" xfId="0" applyNumberFormat="1" applyFont="1" applyAlignment="1">
      <alignment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/>
    </xf>
    <xf numFmtId="173" fontId="5" fillId="33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174" fontId="6" fillId="0" borderId="22" xfId="0" applyNumberFormat="1" applyFont="1" applyFill="1" applyBorder="1" applyAlignment="1">
      <alignment vertical="center"/>
    </xf>
    <xf numFmtId="173" fontId="6" fillId="0" borderId="0" xfId="0" applyNumberFormat="1" applyFont="1" applyAlignment="1">
      <alignment vertical="center"/>
    </xf>
    <xf numFmtId="0" fontId="1" fillId="34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="90" zoomScaleNormal="90" zoomScaleSheetLayoutView="90" zoomScalePageLayoutView="0" workbookViewId="0" topLeftCell="A16">
      <selection activeCell="Q38" sqref="Q38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9" t="s">
        <v>138</v>
      </c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ht="13.5" thickBot="1"/>
    <row r="3" spans="3:13" ht="13.5" thickBot="1">
      <c r="C3" s="172" t="s">
        <v>139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ht="13.5" thickBot="1"/>
    <row r="5" spans="3:13" ht="12.75">
      <c r="C5" s="175" t="s">
        <v>140</v>
      </c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3:13" ht="12.75"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3:13" ht="13.5" thickBot="1"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ht="13.5" thickBot="1"/>
    <row r="9" spans="3:13" ht="13.5" thickBot="1">
      <c r="C9" s="172" t="s">
        <v>141</v>
      </c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ht="13.5" thickBot="1"/>
    <row r="11" spans="4:12" ht="12.75">
      <c r="D11" s="181" t="s">
        <v>344</v>
      </c>
      <c r="E11" s="176"/>
      <c r="F11" s="176"/>
      <c r="G11" s="176"/>
      <c r="H11" s="176"/>
      <c r="I11" s="176"/>
      <c r="J11" s="176"/>
      <c r="K11" s="176"/>
      <c r="L11" s="177"/>
    </row>
    <row r="12" spans="4:12" ht="12.75">
      <c r="D12" s="156" t="s">
        <v>345</v>
      </c>
      <c r="E12" s="157"/>
      <c r="F12" s="157"/>
      <c r="G12" s="157"/>
      <c r="H12" s="157"/>
      <c r="I12" s="157"/>
      <c r="J12" s="157"/>
      <c r="K12" s="157"/>
      <c r="L12" s="158"/>
    </row>
    <row r="13" spans="4:12" ht="12.75">
      <c r="D13" s="156" t="s">
        <v>346</v>
      </c>
      <c r="E13" s="157"/>
      <c r="F13" s="157"/>
      <c r="G13" s="157"/>
      <c r="H13" s="157"/>
      <c r="I13" s="157"/>
      <c r="J13" s="157"/>
      <c r="K13" s="157"/>
      <c r="L13" s="158"/>
    </row>
    <row r="14" spans="4:12" ht="12.75">
      <c r="D14" s="156" t="s">
        <v>450</v>
      </c>
      <c r="E14" s="157"/>
      <c r="F14" s="157"/>
      <c r="G14" s="157"/>
      <c r="H14" s="157"/>
      <c r="I14" s="157"/>
      <c r="J14" s="157"/>
      <c r="K14" s="157"/>
      <c r="L14" s="158"/>
    </row>
    <row r="15" spans="4:12" ht="13.5" thickBot="1">
      <c r="D15" s="185" t="s">
        <v>142</v>
      </c>
      <c r="E15" s="186"/>
      <c r="F15" s="186"/>
      <c r="G15" s="186"/>
      <c r="H15" s="186"/>
      <c r="I15" s="186"/>
      <c r="J15" s="186"/>
      <c r="K15" s="186"/>
      <c r="L15" s="187"/>
    </row>
    <row r="18" ht="13.5" thickBot="1"/>
    <row r="19" spans="1:15" ht="13.5" thickBot="1">
      <c r="A19" s="182" t="s">
        <v>347</v>
      </c>
      <c r="B19" s="183"/>
      <c r="C19" s="183"/>
      <c r="D19" s="183"/>
      <c r="E19" s="183"/>
      <c r="F19" s="183"/>
      <c r="G19" s="183"/>
      <c r="H19" s="184"/>
      <c r="I19" s="182" t="s">
        <v>143</v>
      </c>
      <c r="J19" s="183"/>
      <c r="K19" s="184"/>
      <c r="N19" s="162" t="s">
        <v>144</v>
      </c>
      <c r="O19" s="163"/>
    </row>
    <row r="20" spans="1:11" ht="12.75">
      <c r="A20" s="30" t="s">
        <v>137</v>
      </c>
      <c r="B20" s="31"/>
      <c r="C20" s="31"/>
      <c r="D20" s="31"/>
      <c r="E20" s="31"/>
      <c r="F20" s="31"/>
      <c r="G20" s="31"/>
      <c r="H20" s="32"/>
      <c r="I20" s="21" t="s">
        <v>133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132</v>
      </c>
      <c r="J21" s="5"/>
      <c r="K21" s="18"/>
      <c r="M21" s="164" t="s">
        <v>350</v>
      </c>
      <c r="N21" s="164"/>
      <c r="O21" s="164"/>
      <c r="P21" s="16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145</v>
      </c>
      <c r="C22" s="3"/>
      <c r="D22" s="3"/>
      <c r="E22" s="3"/>
      <c r="F22" s="3"/>
      <c r="G22" s="3"/>
      <c r="H22" s="33"/>
      <c r="I22" s="24" t="s">
        <v>134</v>
      </c>
      <c r="J22" s="19"/>
      <c r="K22" s="20"/>
      <c r="M22" s="164" t="s">
        <v>351</v>
      </c>
      <c r="N22" s="164"/>
      <c r="O22" s="164"/>
      <c r="P22" s="16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135</v>
      </c>
      <c r="J23" s="6"/>
      <c r="K23" s="26"/>
      <c r="M23" s="164" t="s">
        <v>352</v>
      </c>
      <c r="N23" s="164"/>
      <c r="O23" s="164"/>
      <c r="P23" s="16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146</v>
      </c>
      <c r="B24" s="3"/>
      <c r="C24" s="3"/>
      <c r="D24" s="3"/>
      <c r="E24" s="3"/>
      <c r="F24" s="3"/>
      <c r="G24" s="3"/>
      <c r="H24" s="33"/>
      <c r="I24" s="24" t="s">
        <v>131</v>
      </c>
      <c r="J24" s="5"/>
      <c r="K24" s="18"/>
      <c r="M24" s="9" t="s">
        <v>147</v>
      </c>
      <c r="N24" s="35"/>
      <c r="O24" s="9" t="s">
        <v>148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149</v>
      </c>
      <c r="B25" s="3"/>
      <c r="C25" s="3"/>
      <c r="D25" s="3"/>
      <c r="E25" s="3"/>
      <c r="F25" s="3"/>
      <c r="G25" s="3"/>
      <c r="H25" s="33"/>
      <c r="I25" s="24" t="s">
        <v>132</v>
      </c>
      <c r="J25" s="5"/>
      <c r="K25" s="18"/>
      <c r="M25" s="9" t="s">
        <v>147</v>
      </c>
      <c r="N25" s="36"/>
      <c r="O25" s="9" t="s">
        <v>148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136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135</v>
      </c>
      <c r="J27" s="16"/>
      <c r="K27" s="17"/>
      <c r="N27" s="165" t="s">
        <v>150</v>
      </c>
      <c r="O27" s="166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151</v>
      </c>
      <c r="B30" s="11"/>
      <c r="C30" s="11"/>
      <c r="D30" s="11"/>
      <c r="E30" s="11"/>
      <c r="F30" s="115"/>
      <c r="G30" s="115" t="s">
        <v>440</v>
      </c>
      <c r="H30" s="115"/>
      <c r="I30" s="115"/>
      <c r="J30" s="115"/>
      <c r="K30" s="115"/>
    </row>
    <row r="32" spans="1:11" ht="12.75">
      <c r="A32" s="38" t="s">
        <v>152</v>
      </c>
      <c r="B32" s="11"/>
      <c r="C32" s="167" t="s">
        <v>439</v>
      </c>
      <c r="D32" s="168"/>
      <c r="E32" s="168"/>
      <c r="F32" s="168"/>
      <c r="G32" s="168"/>
      <c r="H32" s="168"/>
      <c r="I32" s="168"/>
      <c r="J32" s="168"/>
      <c r="K32" s="168"/>
    </row>
    <row r="33" ht="13.5" thickBot="1"/>
    <row r="34" spans="1:11" ht="12.75" customHeight="1" thickBot="1">
      <c r="A34" s="146" t="s">
        <v>356</v>
      </c>
      <c r="B34" s="147"/>
      <c r="C34" s="141" t="s">
        <v>153</v>
      </c>
      <c r="D34" s="142"/>
      <c r="E34" s="142"/>
      <c r="F34" s="142"/>
      <c r="G34" s="142"/>
      <c r="H34" s="142"/>
      <c r="I34" s="142"/>
      <c r="J34" s="142"/>
      <c r="K34" s="143"/>
    </row>
    <row r="35" spans="1:11" ht="12.75">
      <c r="A35" s="148" t="s">
        <v>357</v>
      </c>
      <c r="B35" s="149"/>
      <c r="C35" s="153" t="s">
        <v>353</v>
      </c>
      <c r="D35" s="154"/>
      <c r="E35" s="155"/>
      <c r="F35" s="30"/>
      <c r="G35" s="31"/>
      <c r="H35" s="32"/>
      <c r="I35" s="31"/>
      <c r="J35" s="31"/>
      <c r="K35" s="32"/>
    </row>
    <row r="36" spans="1:11" ht="12.75">
      <c r="A36" s="150" t="s">
        <v>355</v>
      </c>
      <c r="B36" s="151"/>
      <c r="C36" s="159" t="s">
        <v>354</v>
      </c>
      <c r="D36" s="160"/>
      <c r="E36" s="161"/>
      <c r="F36" s="10"/>
      <c r="G36" s="11"/>
      <c r="H36" s="12"/>
      <c r="I36" s="11"/>
      <c r="J36" s="11"/>
      <c r="K36" s="12"/>
    </row>
    <row r="37" spans="1:11" ht="13.5" thickBot="1">
      <c r="A37" s="152">
        <v>1</v>
      </c>
      <c r="B37" s="152"/>
      <c r="C37" s="152">
        <v>2</v>
      </c>
      <c r="D37" s="152"/>
      <c r="E37" s="152"/>
      <c r="F37" s="152">
        <v>3</v>
      </c>
      <c r="G37" s="152"/>
      <c r="H37" s="152"/>
      <c r="I37" s="152">
        <v>4</v>
      </c>
      <c r="J37" s="152"/>
      <c r="K37" s="152"/>
    </row>
    <row r="38" spans="1:11" ht="13.5" thickBot="1">
      <c r="A38" s="144" t="s">
        <v>154</v>
      </c>
      <c r="B38" s="145"/>
      <c r="C38" s="116"/>
      <c r="D38" s="118"/>
      <c r="E38" s="117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25">
      <selection activeCell="H30" sqref="H30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88" t="s">
        <v>451</v>
      </c>
      <c r="B1" s="189"/>
      <c r="C1" s="189"/>
      <c r="D1" s="189"/>
      <c r="E1" s="189"/>
      <c r="F1" s="189"/>
      <c r="G1" s="189"/>
      <c r="H1" s="189"/>
    </row>
    <row r="2" spans="1:8" s="101" customFormat="1" ht="12" customHeight="1">
      <c r="A2" s="190" t="s">
        <v>443</v>
      </c>
      <c r="B2" s="190"/>
      <c r="C2" s="190"/>
      <c r="D2" s="190"/>
      <c r="E2" s="190"/>
      <c r="F2" s="190"/>
      <c r="G2" s="190"/>
      <c r="H2" s="190"/>
    </row>
    <row r="3" spans="1:8" ht="45.75" customHeight="1">
      <c r="A3" s="191" t="s">
        <v>156</v>
      </c>
      <c r="B3" s="191" t="s">
        <v>157</v>
      </c>
      <c r="C3" s="191" t="s">
        <v>452</v>
      </c>
      <c r="D3" s="191"/>
      <c r="E3" s="191"/>
      <c r="F3" s="191" t="s">
        <v>453</v>
      </c>
      <c r="G3" s="191"/>
      <c r="H3" s="191"/>
    </row>
    <row r="4" spans="1:8" ht="60.75" customHeight="1">
      <c r="A4" s="191"/>
      <c r="B4" s="191"/>
      <c r="C4" s="76" t="s">
        <v>158</v>
      </c>
      <c r="D4" s="76" t="s">
        <v>160</v>
      </c>
      <c r="E4" s="76" t="s">
        <v>159</v>
      </c>
      <c r="F4" s="76" t="s">
        <v>158</v>
      </c>
      <c r="G4" s="76" t="s">
        <v>160</v>
      </c>
      <c r="H4" s="76" t="s">
        <v>159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10" ht="28.5">
      <c r="A6" s="102" t="s">
        <v>358</v>
      </c>
      <c r="B6" s="103" t="s">
        <v>161</v>
      </c>
      <c r="C6" s="45"/>
      <c r="D6" s="126"/>
      <c r="E6" s="126">
        <f>E8+E28</f>
        <v>6050.626</v>
      </c>
      <c r="F6" s="45"/>
      <c r="G6" s="45"/>
      <c r="H6" s="109">
        <f>H8+H28+H29</f>
        <v>7642.728</v>
      </c>
      <c r="I6" s="135"/>
      <c r="J6" s="132"/>
    </row>
    <row r="7" spans="1:9" ht="15">
      <c r="A7" s="104" t="s">
        <v>170</v>
      </c>
      <c r="B7" s="103"/>
      <c r="C7" s="47"/>
      <c r="D7" s="45"/>
      <c r="E7" s="109"/>
      <c r="F7" s="47"/>
      <c r="G7" s="45"/>
      <c r="H7" s="109"/>
      <c r="I7" s="136"/>
    </row>
    <row r="8" spans="1:9" ht="28.5">
      <c r="A8" s="102" t="s">
        <v>359</v>
      </c>
      <c r="B8" s="103" t="s">
        <v>162</v>
      </c>
      <c r="C8" s="45"/>
      <c r="D8" s="109"/>
      <c r="E8" s="109">
        <f>SUM(E9:E27)</f>
        <v>6050.626</v>
      </c>
      <c r="F8" s="45"/>
      <c r="G8" s="45"/>
      <c r="H8" s="109">
        <f>SUM(H9:H27)</f>
        <v>6050.626</v>
      </c>
      <c r="I8" s="137"/>
    </row>
    <row r="9" spans="1:10" ht="45">
      <c r="A9" s="104" t="s">
        <v>360</v>
      </c>
      <c r="B9" s="103" t="s">
        <v>163</v>
      </c>
      <c r="C9" s="47"/>
      <c r="D9" s="131"/>
      <c r="E9" s="108">
        <v>3083.021</v>
      </c>
      <c r="F9" s="47"/>
      <c r="G9" s="45"/>
      <c r="H9" s="100">
        <v>3083.021</v>
      </c>
      <c r="I9" s="136"/>
      <c r="J9" s="132"/>
    </row>
    <row r="10" spans="1:8" ht="15">
      <c r="A10" s="104" t="s">
        <v>171</v>
      </c>
      <c r="B10" s="103" t="s">
        <v>164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172</v>
      </c>
      <c r="B11" s="103" t="s">
        <v>165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361</v>
      </c>
      <c r="B12" s="103" t="s">
        <v>166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173</v>
      </c>
      <c r="B13" s="103" t="s">
        <v>167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362</v>
      </c>
      <c r="B14" s="103" t="s">
        <v>168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174</v>
      </c>
      <c r="B15" s="103" t="s">
        <v>169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363</v>
      </c>
      <c r="B16" s="103" t="s">
        <v>175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364</v>
      </c>
      <c r="B17" s="103" t="s">
        <v>176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365</v>
      </c>
      <c r="B18" s="103" t="s">
        <v>177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366</v>
      </c>
      <c r="B19" s="103" t="s">
        <v>178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367</v>
      </c>
      <c r="B20" s="103" t="s">
        <v>179</v>
      </c>
      <c r="C20" s="45"/>
      <c r="D20" s="45"/>
      <c r="E20" s="109">
        <v>2967.605</v>
      </c>
      <c r="F20" s="45"/>
      <c r="G20" s="45"/>
      <c r="H20" s="139">
        <v>2967.605</v>
      </c>
      <c r="L20" s="132"/>
    </row>
    <row r="21" spans="1:8" ht="45">
      <c r="A21" s="104" t="s">
        <v>368</v>
      </c>
      <c r="B21" s="103" t="s">
        <v>180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369</v>
      </c>
      <c r="B22" s="103" t="s">
        <v>181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370</v>
      </c>
      <c r="B23" s="103" t="s">
        <v>182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371</v>
      </c>
      <c r="B24" s="103" t="s">
        <v>183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372</v>
      </c>
      <c r="B25" s="103" t="s">
        <v>184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189</v>
      </c>
      <c r="B26" s="103" t="s">
        <v>185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190</v>
      </c>
      <c r="B27" s="103" t="s">
        <v>186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191</v>
      </c>
      <c r="B28" s="103" t="s">
        <v>187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192</v>
      </c>
      <c r="B29" s="103" t="s">
        <v>188</v>
      </c>
      <c r="C29" s="45" t="s">
        <v>0</v>
      </c>
      <c r="D29" s="45"/>
      <c r="E29" s="68" t="s">
        <v>0</v>
      </c>
      <c r="F29" s="45"/>
      <c r="G29" s="45"/>
      <c r="H29" s="109">
        <v>1592.102</v>
      </c>
      <c r="I29" s="134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5"/>
  <sheetViews>
    <sheetView zoomScale="90" zoomScaleNormal="90" zoomScaleSheetLayoutView="90" zoomScalePageLayoutView="0" workbookViewId="0" topLeftCell="A28">
      <selection activeCell="G12" sqref="G12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6" width="9.125" style="13" customWidth="1"/>
    <col min="7" max="7" width="13.25390625" style="13" customWidth="1"/>
    <col min="8" max="16384" width="9.125" style="13" customWidth="1"/>
  </cols>
  <sheetData>
    <row r="1" spans="1:5" ht="124.5" customHeight="1">
      <c r="A1" s="192" t="s">
        <v>454</v>
      </c>
      <c r="B1" s="192"/>
      <c r="C1" s="192"/>
      <c r="D1" s="192"/>
      <c r="E1" s="192"/>
    </row>
    <row r="2" spans="1:5" ht="12.75">
      <c r="A2" s="193" t="s">
        <v>155</v>
      </c>
      <c r="B2" s="193"/>
      <c r="C2" s="193"/>
      <c r="D2" s="193"/>
      <c r="E2" s="193"/>
    </row>
    <row r="3" spans="1:5" s="42" customFormat="1" ht="60">
      <c r="A3" s="39" t="s">
        <v>441</v>
      </c>
      <c r="B3" s="39" t="s">
        <v>157</v>
      </c>
      <c r="C3" s="39" t="s">
        <v>193</v>
      </c>
      <c r="D3" s="39" t="s">
        <v>194</v>
      </c>
      <c r="E3" s="39" t="s">
        <v>195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373</v>
      </c>
      <c r="B5" s="63" t="s">
        <v>161</v>
      </c>
      <c r="C5" s="50"/>
      <c r="D5" s="51"/>
      <c r="E5" s="127">
        <f>E6+E11+E40+E41+E42+E43+E44+E45</f>
        <v>7517.636</v>
      </c>
    </row>
    <row r="6" spans="1:7" s="42" customFormat="1" ht="43.5">
      <c r="A6" s="46" t="s">
        <v>374</v>
      </c>
      <c r="B6" s="63" t="s">
        <v>162</v>
      </c>
      <c r="C6" s="52"/>
      <c r="D6" s="50"/>
      <c r="E6" s="127">
        <f>E7+E8+E9+E10</f>
        <v>7517.636</v>
      </c>
      <c r="G6" s="127"/>
    </row>
    <row r="7" spans="1:5" s="42" customFormat="1" ht="15">
      <c r="A7" s="46" t="s">
        <v>196</v>
      </c>
      <c r="B7" s="63" t="s">
        <v>163</v>
      </c>
      <c r="C7" s="67"/>
      <c r="D7" s="67"/>
      <c r="E7" s="50">
        <v>0</v>
      </c>
    </row>
    <row r="8" spans="1:5" s="42" customFormat="1" ht="15">
      <c r="A8" s="46" t="s">
        <v>375</v>
      </c>
      <c r="B8" s="63" t="s">
        <v>164</v>
      </c>
      <c r="C8" s="67"/>
      <c r="D8" s="67"/>
      <c r="E8" s="128"/>
    </row>
    <row r="9" spans="1:7" s="42" customFormat="1" ht="15">
      <c r="A9" s="46" t="s">
        <v>197</v>
      </c>
      <c r="B9" s="63" t="s">
        <v>165</v>
      </c>
      <c r="C9" s="67"/>
      <c r="D9" s="67"/>
      <c r="E9" s="128">
        <v>7517.636</v>
      </c>
      <c r="G9" s="140"/>
    </row>
    <row r="10" spans="1:5" s="42" customFormat="1" ht="15">
      <c r="A10" s="46" t="s">
        <v>198</v>
      </c>
      <c r="B10" s="63" t="s">
        <v>166</v>
      </c>
      <c r="C10" s="67"/>
      <c r="D10" s="67"/>
      <c r="E10" s="50"/>
    </row>
    <row r="11" spans="1:5" s="42" customFormat="1" ht="29.25">
      <c r="A11" s="46" t="s">
        <v>376</v>
      </c>
      <c r="B11" s="63" t="s">
        <v>167</v>
      </c>
      <c r="C11" s="69"/>
      <c r="D11" s="67"/>
      <c r="E11" s="127">
        <f>E12+E13+E30</f>
        <v>0</v>
      </c>
    </row>
    <row r="12" spans="1:5" s="42" customFormat="1" ht="30">
      <c r="A12" s="46" t="s">
        <v>199</v>
      </c>
      <c r="B12" s="63" t="s">
        <v>168</v>
      </c>
      <c r="C12" s="67"/>
      <c r="D12" s="67"/>
      <c r="E12" s="50">
        <v>0</v>
      </c>
    </row>
    <row r="13" spans="1:5" s="42" customFormat="1" ht="29.25">
      <c r="A13" s="46" t="s">
        <v>377</v>
      </c>
      <c r="B13" s="63" t="s">
        <v>169</v>
      </c>
      <c r="C13" s="50"/>
      <c r="D13" s="50"/>
      <c r="E13" s="127">
        <f>E14+E17+E23+E24+E25+E26+E27+E28+E29</f>
        <v>0</v>
      </c>
    </row>
    <row r="14" spans="1:5" s="42" customFormat="1" ht="29.25">
      <c r="A14" s="46" t="s">
        <v>378</v>
      </c>
      <c r="B14" s="63" t="s">
        <v>175</v>
      </c>
      <c r="C14" s="50"/>
      <c r="D14" s="50"/>
      <c r="E14" s="51">
        <f>E15+E16</f>
        <v>0</v>
      </c>
    </row>
    <row r="15" spans="1:5" s="42" customFormat="1" ht="15">
      <c r="A15" s="46" t="s">
        <v>200</v>
      </c>
      <c r="B15" s="63" t="s">
        <v>176</v>
      </c>
      <c r="C15" s="50"/>
      <c r="D15" s="50"/>
      <c r="E15" s="50">
        <v>0</v>
      </c>
    </row>
    <row r="16" spans="1:5" s="42" customFormat="1" ht="45">
      <c r="A16" s="46" t="s">
        <v>379</v>
      </c>
      <c r="B16" s="63" t="s">
        <v>177</v>
      </c>
      <c r="C16" s="50"/>
      <c r="D16" s="50"/>
      <c r="E16" s="50">
        <v>0</v>
      </c>
    </row>
    <row r="17" spans="1:5" s="42" customFormat="1" ht="29.25">
      <c r="A17" s="46" t="s">
        <v>380</v>
      </c>
      <c r="B17" s="63" t="s">
        <v>178</v>
      </c>
      <c r="C17" s="50"/>
      <c r="D17" s="50"/>
      <c r="E17" s="51">
        <f>E18+E19+E20+E21+E22</f>
        <v>0</v>
      </c>
    </row>
    <row r="18" spans="1:5" s="42" customFormat="1" ht="30">
      <c r="A18" s="46" t="s">
        <v>381</v>
      </c>
      <c r="B18" s="64" t="s">
        <v>179</v>
      </c>
      <c r="C18" s="45"/>
      <c r="D18" s="45"/>
      <c r="E18" s="45">
        <v>0</v>
      </c>
    </row>
    <row r="19" spans="1:5" s="42" customFormat="1" ht="15">
      <c r="A19" s="46" t="s">
        <v>382</v>
      </c>
      <c r="B19" s="63" t="s">
        <v>180</v>
      </c>
      <c r="C19" s="50"/>
      <c r="D19" s="50"/>
      <c r="E19" s="50">
        <v>0</v>
      </c>
    </row>
    <row r="20" spans="1:5" s="42" customFormat="1" ht="15">
      <c r="A20" s="46" t="s">
        <v>383</v>
      </c>
      <c r="B20" s="63" t="s">
        <v>181</v>
      </c>
      <c r="C20" s="50"/>
      <c r="D20" s="50"/>
      <c r="E20" s="50">
        <v>0</v>
      </c>
    </row>
    <row r="21" spans="1:5" s="42" customFormat="1" ht="15">
      <c r="A21" s="46" t="s">
        <v>384</v>
      </c>
      <c r="B21" s="63" t="s">
        <v>182</v>
      </c>
      <c r="C21" s="50"/>
      <c r="D21" s="50"/>
      <c r="E21" s="50">
        <v>0</v>
      </c>
    </row>
    <row r="22" spans="1:5" s="42" customFormat="1" ht="30">
      <c r="A22" s="46" t="s">
        <v>385</v>
      </c>
      <c r="B22" s="64" t="s">
        <v>183</v>
      </c>
      <c r="C22" s="45"/>
      <c r="D22" s="45"/>
      <c r="E22" s="45">
        <v>0</v>
      </c>
    </row>
    <row r="23" spans="1:5" s="42" customFormat="1" ht="30">
      <c r="A23" s="46" t="s">
        <v>386</v>
      </c>
      <c r="B23" s="64" t="s">
        <v>184</v>
      </c>
      <c r="C23" s="45"/>
      <c r="D23" s="45"/>
      <c r="E23" s="45">
        <v>0</v>
      </c>
    </row>
    <row r="24" spans="1:5" s="42" customFormat="1" ht="15">
      <c r="A24" s="46" t="s">
        <v>204</v>
      </c>
      <c r="B24" s="63" t="s">
        <v>185</v>
      </c>
      <c r="C24" s="50"/>
      <c r="D24" s="50"/>
      <c r="E24" s="50">
        <v>0</v>
      </c>
    </row>
    <row r="25" spans="1:5" s="42" customFormat="1" ht="30">
      <c r="A25" s="46" t="s">
        <v>387</v>
      </c>
      <c r="B25" s="64" t="s">
        <v>186</v>
      </c>
      <c r="C25" s="45"/>
      <c r="D25" s="45"/>
      <c r="E25" s="45">
        <v>0</v>
      </c>
    </row>
    <row r="26" spans="1:5" s="42" customFormat="1" ht="15">
      <c r="A26" s="46" t="s">
        <v>388</v>
      </c>
      <c r="B26" s="63" t="s">
        <v>187</v>
      </c>
      <c r="C26" s="50"/>
      <c r="D26" s="67"/>
      <c r="E26" s="50">
        <v>0</v>
      </c>
    </row>
    <row r="27" spans="1:5" s="42" customFormat="1" ht="15">
      <c r="A27" s="46" t="s">
        <v>389</v>
      </c>
      <c r="B27" s="63" t="s">
        <v>188</v>
      </c>
      <c r="C27" s="50"/>
      <c r="D27" s="67"/>
      <c r="E27" s="50">
        <v>0</v>
      </c>
    </row>
    <row r="28" spans="1:5" s="42" customFormat="1" ht="15">
      <c r="A28" s="46" t="s">
        <v>205</v>
      </c>
      <c r="B28" s="63" t="s">
        <v>201</v>
      </c>
      <c r="C28" s="50"/>
      <c r="D28" s="67"/>
      <c r="E28" s="50">
        <v>0</v>
      </c>
    </row>
    <row r="29" spans="1:5" s="42" customFormat="1" ht="15">
      <c r="A29" s="46" t="s">
        <v>206</v>
      </c>
      <c r="B29" s="63" t="s">
        <v>202</v>
      </c>
      <c r="C29" s="50"/>
      <c r="D29" s="67"/>
      <c r="E29" s="128">
        <v>0</v>
      </c>
    </row>
    <row r="30" spans="1:5" s="42" customFormat="1" ht="15">
      <c r="A30" s="46" t="s">
        <v>207</v>
      </c>
      <c r="B30" s="63" t="s">
        <v>203</v>
      </c>
      <c r="C30" s="50"/>
      <c r="D30" s="67"/>
      <c r="E30" s="50">
        <v>0</v>
      </c>
    </row>
    <row r="31" spans="1:5" s="42" customFormat="1" ht="30">
      <c r="A31" s="46" t="s">
        <v>218</v>
      </c>
      <c r="B31" s="63" t="s">
        <v>208</v>
      </c>
      <c r="C31" s="50"/>
      <c r="D31" s="67" t="s">
        <v>0</v>
      </c>
      <c r="E31" s="50" t="s">
        <v>0</v>
      </c>
    </row>
    <row r="32" spans="1:5" s="42" customFormat="1" ht="44.25">
      <c r="A32" s="46" t="s">
        <v>390</v>
      </c>
      <c r="B32" s="64" t="s">
        <v>209</v>
      </c>
      <c r="C32" s="45"/>
      <c r="D32" s="67" t="s">
        <v>0</v>
      </c>
      <c r="E32" s="50" t="s">
        <v>0</v>
      </c>
    </row>
    <row r="33" spans="1:5" s="42" customFormat="1" ht="15">
      <c r="A33" s="46" t="s">
        <v>391</v>
      </c>
      <c r="B33" s="63" t="s">
        <v>210</v>
      </c>
      <c r="C33" s="50"/>
      <c r="D33" s="67"/>
      <c r="E33" s="50"/>
    </row>
    <row r="34" spans="1:5" s="42" customFormat="1" ht="30">
      <c r="A34" s="46" t="s">
        <v>392</v>
      </c>
      <c r="B34" s="63" t="s">
        <v>211</v>
      </c>
      <c r="C34" s="50"/>
      <c r="D34" s="67"/>
      <c r="E34" s="50"/>
    </row>
    <row r="35" spans="1:5" s="42" customFormat="1" ht="15">
      <c r="A35" s="46" t="s">
        <v>393</v>
      </c>
      <c r="B35" s="63" t="s">
        <v>212</v>
      </c>
      <c r="C35" s="50"/>
      <c r="D35" s="67"/>
      <c r="E35" s="50"/>
    </row>
    <row r="36" spans="1:5" s="42" customFormat="1" ht="74.25">
      <c r="A36" s="46" t="s">
        <v>394</v>
      </c>
      <c r="B36" s="64" t="s">
        <v>213</v>
      </c>
      <c r="C36" s="50" t="s">
        <v>0</v>
      </c>
      <c r="D36" s="68"/>
      <c r="E36" s="50" t="s">
        <v>0</v>
      </c>
    </row>
    <row r="37" spans="1:5" s="42" customFormat="1" ht="30">
      <c r="A37" s="46" t="s">
        <v>395</v>
      </c>
      <c r="B37" s="64" t="s">
        <v>214</v>
      </c>
      <c r="C37" s="50" t="s">
        <v>0</v>
      </c>
      <c r="D37" s="68"/>
      <c r="E37" s="50" t="s">
        <v>0</v>
      </c>
    </row>
    <row r="38" spans="1:5" s="42" customFormat="1" ht="15">
      <c r="A38" s="46" t="s">
        <v>219</v>
      </c>
      <c r="B38" s="63" t="s">
        <v>215</v>
      </c>
      <c r="C38" s="50" t="s">
        <v>0</v>
      </c>
      <c r="D38" s="67"/>
      <c r="E38" s="50" t="s">
        <v>0</v>
      </c>
    </row>
    <row r="39" spans="1:5" s="42" customFormat="1" ht="30">
      <c r="A39" s="46" t="s">
        <v>396</v>
      </c>
      <c r="B39" s="64" t="s">
        <v>216</v>
      </c>
      <c r="C39" s="50" t="s">
        <v>0</v>
      </c>
      <c r="D39" s="68"/>
      <c r="E39" s="50" t="s">
        <v>0</v>
      </c>
    </row>
    <row r="40" spans="1:5" s="42" customFormat="1" ht="15">
      <c r="A40" s="46" t="s">
        <v>220</v>
      </c>
      <c r="B40" s="63" t="s">
        <v>217</v>
      </c>
      <c r="C40" s="50"/>
      <c r="D40" s="67"/>
      <c r="E40" s="50">
        <v>0</v>
      </c>
    </row>
    <row r="41" spans="1:5" s="42" customFormat="1" ht="15">
      <c r="A41" s="46" t="s">
        <v>226</v>
      </c>
      <c r="B41" s="63" t="s">
        <v>221</v>
      </c>
      <c r="C41" s="50"/>
      <c r="D41" s="67"/>
      <c r="E41" s="50">
        <v>0</v>
      </c>
    </row>
    <row r="42" spans="1:5" s="42" customFormat="1" ht="15">
      <c r="A42" s="46" t="s">
        <v>227</v>
      </c>
      <c r="B42" s="63" t="s">
        <v>222</v>
      </c>
      <c r="C42" s="50"/>
      <c r="D42" s="67"/>
      <c r="E42" s="50">
        <v>0</v>
      </c>
    </row>
    <row r="43" spans="1:5" s="42" customFormat="1" ht="15">
      <c r="A43" s="46" t="s">
        <v>228</v>
      </c>
      <c r="B43" s="63" t="s">
        <v>223</v>
      </c>
      <c r="C43" s="50"/>
      <c r="D43" s="67"/>
      <c r="E43" s="50">
        <v>0</v>
      </c>
    </row>
    <row r="44" spans="1:5" s="42" customFormat="1" ht="30">
      <c r="A44" s="46" t="s">
        <v>397</v>
      </c>
      <c r="B44" s="40" t="s">
        <v>224</v>
      </c>
      <c r="C44" s="50"/>
      <c r="D44" s="67"/>
      <c r="E44" s="50">
        <v>0</v>
      </c>
    </row>
    <row r="45" spans="1:5" s="42" customFormat="1" ht="45">
      <c r="A45" s="46" t="s">
        <v>398</v>
      </c>
      <c r="B45" s="44" t="s">
        <v>225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tabSelected="1" zoomScale="90" zoomScaleNormal="90" zoomScaleSheetLayoutView="100" zoomScalePageLayoutView="0" workbookViewId="0" topLeftCell="A16">
      <selection activeCell="J11" sqref="J11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4" t="s">
        <v>455</v>
      </c>
      <c r="B1" s="192"/>
      <c r="C1" s="192"/>
      <c r="D1" s="192"/>
      <c r="E1" s="192"/>
      <c r="F1" s="192"/>
      <c r="G1" s="192"/>
      <c r="H1" s="192"/>
    </row>
    <row r="2" spans="1:8" ht="15" customHeight="1">
      <c r="A2" s="195" t="s">
        <v>155</v>
      </c>
      <c r="B2" s="195"/>
      <c r="C2" s="195"/>
      <c r="D2" s="195"/>
      <c r="E2" s="195"/>
      <c r="F2" s="195"/>
      <c r="G2" s="195"/>
      <c r="H2" s="195"/>
    </row>
    <row r="3" spans="1:8" s="42" customFormat="1" ht="23.25" customHeight="1">
      <c r="A3" s="196" t="s">
        <v>156</v>
      </c>
      <c r="B3" s="196" t="s">
        <v>157</v>
      </c>
      <c r="C3" s="196" t="s">
        <v>399</v>
      </c>
      <c r="D3" s="196"/>
      <c r="E3" s="196"/>
      <c r="F3" s="196" t="s">
        <v>400</v>
      </c>
      <c r="G3" s="196"/>
      <c r="H3" s="196"/>
    </row>
    <row r="4" spans="1:8" s="42" customFormat="1" ht="60">
      <c r="A4" s="196"/>
      <c r="B4" s="196"/>
      <c r="C4" s="39" t="s">
        <v>158</v>
      </c>
      <c r="D4" s="39" t="s">
        <v>160</v>
      </c>
      <c r="E4" s="39" t="s">
        <v>159</v>
      </c>
      <c r="F4" s="39" t="s">
        <v>158</v>
      </c>
      <c r="G4" s="39" t="s">
        <v>160</v>
      </c>
      <c r="H4" s="39" t="s">
        <v>159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229</v>
      </c>
      <c r="B6" s="44" t="s">
        <v>161</v>
      </c>
      <c r="C6" s="54"/>
      <c r="D6" s="55"/>
      <c r="E6" s="131">
        <v>1592.102</v>
      </c>
      <c r="F6" s="47" t="s">
        <v>0</v>
      </c>
      <c r="G6" s="47" t="s">
        <v>0</v>
      </c>
      <c r="H6" s="47" t="s">
        <v>0</v>
      </c>
    </row>
    <row r="7" spans="1:8" s="42" customFormat="1" ht="28.5">
      <c r="A7" s="48" t="s">
        <v>401</v>
      </c>
      <c r="B7" s="44" t="s">
        <v>162</v>
      </c>
      <c r="C7" s="54"/>
      <c r="D7" s="55"/>
      <c r="E7" s="129">
        <v>0</v>
      </c>
      <c r="F7" s="47"/>
      <c r="G7" s="45"/>
      <c r="H7" s="129">
        <f>'Раздел 1.'!H6</f>
        <v>7642.728</v>
      </c>
    </row>
    <row r="8" spans="1:8" s="42" customFormat="1" ht="15">
      <c r="A8" s="48" t="s">
        <v>230</v>
      </c>
      <c r="B8" s="44" t="s">
        <v>163</v>
      </c>
      <c r="C8" s="54"/>
      <c r="D8" s="55"/>
      <c r="E8" s="130">
        <v>26089.1</v>
      </c>
      <c r="F8" s="54"/>
      <c r="G8" s="112"/>
      <c r="H8" s="130">
        <v>27803.52</v>
      </c>
    </row>
    <row r="9" spans="1:10" s="42" customFormat="1" ht="28.5">
      <c r="A9" s="48" t="s">
        <v>402</v>
      </c>
      <c r="B9" s="44" t="s">
        <v>164</v>
      </c>
      <c r="C9" s="54"/>
      <c r="D9" s="55"/>
      <c r="E9" s="129">
        <f>E10+E11+E18+E19+E20+E21</f>
        <v>0</v>
      </c>
      <c r="F9" s="54"/>
      <c r="G9" s="55"/>
      <c r="H9" s="129">
        <f>H10+H11+H18+H19+H20+H21</f>
        <v>7517.636</v>
      </c>
      <c r="J9" s="125"/>
    </row>
    <row r="10" spans="1:8" s="42" customFormat="1" ht="15">
      <c r="A10" s="46" t="s">
        <v>231</v>
      </c>
      <c r="B10" s="44" t="s">
        <v>165</v>
      </c>
      <c r="C10" s="47"/>
      <c r="D10" s="45"/>
      <c r="E10" s="131">
        <v>0</v>
      </c>
      <c r="F10" s="124"/>
      <c r="G10" s="124"/>
      <c r="H10" s="131">
        <v>7517.636</v>
      </c>
    </row>
    <row r="11" spans="1:8" s="42" customFormat="1" ht="30">
      <c r="A11" s="46" t="s">
        <v>233</v>
      </c>
      <c r="B11" s="44" t="s">
        <v>166</v>
      </c>
      <c r="C11" s="47"/>
      <c r="D11" s="45"/>
      <c r="E11" s="106">
        <f>E12+E13+E14</f>
        <v>0</v>
      </c>
      <c r="F11" s="47"/>
      <c r="G11" s="45"/>
      <c r="H11" s="106">
        <f>H12+H13+H14+H18+H19+H20+H21</f>
        <v>0</v>
      </c>
    </row>
    <row r="12" spans="1:8" s="42" customFormat="1" ht="30">
      <c r="A12" s="46" t="s">
        <v>232</v>
      </c>
      <c r="B12" s="44" t="s">
        <v>167</v>
      </c>
      <c r="C12" s="47"/>
      <c r="D12" s="45"/>
      <c r="E12" s="47">
        <v>0</v>
      </c>
      <c r="F12" s="47"/>
      <c r="G12" s="45"/>
      <c r="H12" s="47">
        <v>0</v>
      </c>
    </row>
    <row r="13" spans="1:8" s="42" customFormat="1" ht="15">
      <c r="A13" s="46" t="s">
        <v>234</v>
      </c>
      <c r="B13" s="44" t="s">
        <v>168</v>
      </c>
      <c r="C13" s="47"/>
      <c r="D13" s="45"/>
      <c r="E13" s="106">
        <v>0</v>
      </c>
      <c r="F13" s="47"/>
      <c r="G13" s="45"/>
      <c r="H13" s="106">
        <v>0</v>
      </c>
    </row>
    <row r="14" spans="1:8" s="42" customFormat="1" ht="15">
      <c r="A14" s="46" t="s">
        <v>207</v>
      </c>
      <c r="B14" s="44" t="s">
        <v>169</v>
      </c>
      <c r="C14" s="47"/>
      <c r="D14" s="45"/>
      <c r="E14" s="47">
        <v>0</v>
      </c>
      <c r="F14" s="47"/>
      <c r="G14" s="45"/>
      <c r="H14" s="47">
        <v>0</v>
      </c>
    </row>
    <row r="15" spans="1:8" s="42" customFormat="1" ht="30">
      <c r="A15" s="46" t="s">
        <v>218</v>
      </c>
      <c r="B15" s="44" t="s">
        <v>175</v>
      </c>
      <c r="C15" s="47"/>
      <c r="D15" s="47" t="s">
        <v>0</v>
      </c>
      <c r="E15" s="47" t="s">
        <v>0</v>
      </c>
      <c r="F15" s="47"/>
      <c r="G15" s="45" t="s">
        <v>0</v>
      </c>
      <c r="H15" s="47" t="s">
        <v>0</v>
      </c>
    </row>
    <row r="16" spans="1:8" s="42" customFormat="1" ht="45">
      <c r="A16" s="46" t="s">
        <v>343</v>
      </c>
      <c r="B16" s="44" t="s">
        <v>176</v>
      </c>
      <c r="C16" s="47"/>
      <c r="D16" s="47" t="s">
        <v>0</v>
      </c>
      <c r="E16" s="47" t="s">
        <v>0</v>
      </c>
      <c r="F16" s="47"/>
      <c r="G16" s="45" t="s">
        <v>0</v>
      </c>
      <c r="H16" s="47" t="s">
        <v>0</v>
      </c>
    </row>
    <row r="17" spans="1:8" s="42" customFormat="1" ht="45">
      <c r="A17" s="46" t="s">
        <v>403</v>
      </c>
      <c r="B17" s="44" t="s">
        <v>177</v>
      </c>
      <c r="C17" s="47" t="s">
        <v>0</v>
      </c>
      <c r="D17" s="45"/>
      <c r="E17" s="47" t="s">
        <v>0</v>
      </c>
      <c r="F17" s="47" t="s">
        <v>0</v>
      </c>
      <c r="G17" s="45"/>
      <c r="H17" s="47" t="s">
        <v>0</v>
      </c>
    </row>
    <row r="18" spans="1:8" s="42" customFormat="1" ht="30">
      <c r="A18" s="46" t="s">
        <v>220</v>
      </c>
      <c r="B18" s="44" t="s">
        <v>178</v>
      </c>
      <c r="C18" s="47"/>
      <c r="D18" s="45"/>
      <c r="E18" s="47">
        <v>0</v>
      </c>
      <c r="F18" s="47"/>
      <c r="G18" s="45"/>
      <c r="H18" s="47">
        <v>0</v>
      </c>
    </row>
    <row r="19" spans="1:8" s="42" customFormat="1" ht="30">
      <c r="A19" s="46" t="s">
        <v>226</v>
      </c>
      <c r="B19" s="44" t="s">
        <v>179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227</v>
      </c>
      <c r="B20" s="44" t="s">
        <v>180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228</v>
      </c>
      <c r="B21" s="44" t="s">
        <v>181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42.75">
      <c r="A22" s="48" t="s">
        <v>404</v>
      </c>
      <c r="B22" s="44" t="s">
        <v>182</v>
      </c>
      <c r="C22" s="47" t="s">
        <v>0</v>
      </c>
      <c r="D22" s="47" t="s">
        <v>0</v>
      </c>
      <c r="E22" s="47" t="s">
        <v>0</v>
      </c>
      <c r="F22" s="54"/>
      <c r="G22" s="55"/>
      <c r="H22" s="129">
        <f>E8-H8</f>
        <v>-1714.420000000002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6">
      <selection activeCell="F12" sqref="F12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8" t="s">
        <v>433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1" t="s">
        <v>235</v>
      </c>
      <c r="B3" s="201"/>
      <c r="C3" s="201"/>
      <c r="D3" s="201"/>
      <c r="E3" s="201"/>
      <c r="F3" s="201"/>
    </row>
    <row r="4" spans="1:6" ht="15" customHeight="1">
      <c r="A4" s="202" t="s">
        <v>156</v>
      </c>
      <c r="B4" s="196" t="s">
        <v>157</v>
      </c>
      <c r="C4" s="196" t="s">
        <v>236</v>
      </c>
      <c r="D4" s="196" t="s">
        <v>405</v>
      </c>
      <c r="E4" s="196"/>
      <c r="F4" s="196"/>
    </row>
    <row r="5" spans="1:6" ht="75">
      <c r="A5" s="202"/>
      <c r="B5" s="196"/>
      <c r="C5" s="196"/>
      <c r="D5" s="39" t="s">
        <v>237</v>
      </c>
      <c r="E5" s="39" t="s">
        <v>406</v>
      </c>
      <c r="F5" s="39" t="s">
        <v>239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240</v>
      </c>
      <c r="B7" s="44"/>
      <c r="C7" s="43"/>
      <c r="D7" s="53"/>
      <c r="E7" s="53"/>
      <c r="F7" s="53"/>
    </row>
    <row r="8" spans="1:6" ht="15">
      <c r="A8" s="46" t="s">
        <v>241</v>
      </c>
      <c r="B8" s="44" t="s">
        <v>161</v>
      </c>
      <c r="C8" s="43" t="s">
        <v>245</v>
      </c>
      <c r="D8" s="53"/>
      <c r="E8" s="53"/>
      <c r="F8" s="56"/>
    </row>
    <row r="9" spans="1:6" ht="15">
      <c r="A9" s="46" t="s">
        <v>242</v>
      </c>
      <c r="B9" s="44" t="s">
        <v>162</v>
      </c>
      <c r="C9" s="43" t="s">
        <v>245</v>
      </c>
      <c r="D9" s="53"/>
      <c r="E9" s="53"/>
      <c r="F9" s="56"/>
    </row>
    <row r="10" spans="1:6" ht="30">
      <c r="A10" s="46" t="s">
        <v>129</v>
      </c>
      <c r="B10" s="44"/>
      <c r="C10" s="43"/>
      <c r="D10" s="53"/>
      <c r="E10" s="53"/>
      <c r="F10" s="53"/>
    </row>
    <row r="11" spans="1:6" ht="15">
      <c r="A11" s="46" t="s">
        <v>241</v>
      </c>
      <c r="B11" s="44" t="s">
        <v>163</v>
      </c>
      <c r="C11" s="43" t="s">
        <v>246</v>
      </c>
      <c r="D11" s="53"/>
      <c r="E11" s="53"/>
      <c r="F11" s="53"/>
    </row>
    <row r="12" spans="1:6" ht="15">
      <c r="A12" s="46" t="s">
        <v>242</v>
      </c>
      <c r="B12" s="44" t="s">
        <v>164</v>
      </c>
      <c r="C12" s="43" t="s">
        <v>246</v>
      </c>
      <c r="D12" s="53"/>
      <c r="E12" s="53"/>
      <c r="F12" s="53"/>
    </row>
    <row r="13" spans="1:6" ht="15">
      <c r="A13" s="46" t="s">
        <v>243</v>
      </c>
      <c r="B13" s="44"/>
      <c r="C13" s="43"/>
      <c r="D13" s="53"/>
      <c r="E13" s="53"/>
      <c r="F13" s="53"/>
    </row>
    <row r="14" spans="1:6" ht="15">
      <c r="A14" s="46" t="s">
        <v>241</v>
      </c>
      <c r="B14" s="44" t="s">
        <v>165</v>
      </c>
      <c r="C14" s="43" t="s">
        <v>245</v>
      </c>
      <c r="D14" s="53"/>
      <c r="E14" s="53"/>
      <c r="F14" s="53"/>
    </row>
    <row r="15" spans="1:6" ht="15">
      <c r="A15" s="46" t="s">
        <v>242</v>
      </c>
      <c r="B15" s="44" t="s">
        <v>166</v>
      </c>
      <c r="C15" s="43" t="s">
        <v>245</v>
      </c>
      <c r="D15" s="53"/>
      <c r="E15" s="53"/>
      <c r="F15" s="53"/>
    </row>
    <row r="16" spans="1:6" ht="15">
      <c r="A16" s="46" t="s">
        <v>244</v>
      </c>
      <c r="B16" s="44"/>
      <c r="C16" s="43"/>
      <c r="D16" s="53"/>
      <c r="E16" s="53"/>
      <c r="F16" s="53"/>
    </row>
    <row r="17" spans="1:6" ht="15">
      <c r="A17" s="46" t="s">
        <v>241</v>
      </c>
      <c r="B17" s="44" t="s">
        <v>167</v>
      </c>
      <c r="C17" s="43" t="s">
        <v>246</v>
      </c>
      <c r="D17" s="53"/>
      <c r="E17" s="56"/>
      <c r="F17" s="53"/>
    </row>
    <row r="18" spans="1:6" ht="15">
      <c r="A18" s="46" t="s">
        <v>242</v>
      </c>
      <c r="B18" s="44" t="s">
        <v>168</v>
      </c>
      <c r="C18" s="43" t="s">
        <v>246</v>
      </c>
      <c r="D18" s="53"/>
      <c r="E18" s="56"/>
      <c r="F18" s="53"/>
    </row>
    <row r="19" spans="1:6" ht="29.25">
      <c r="A19" s="46" t="s">
        <v>407</v>
      </c>
      <c r="B19" s="44"/>
      <c r="C19" s="43"/>
      <c r="D19" s="53"/>
      <c r="E19" s="53"/>
      <c r="F19" s="53"/>
    </row>
    <row r="20" spans="1:6" ht="15">
      <c r="A20" s="46" t="s">
        <v>241</v>
      </c>
      <c r="B20" s="44" t="s">
        <v>169</v>
      </c>
      <c r="C20" s="43" t="s">
        <v>245</v>
      </c>
      <c r="D20" s="53"/>
      <c r="E20" s="53"/>
      <c r="F20" s="53"/>
    </row>
    <row r="21" spans="1:6" ht="15">
      <c r="A21" s="46" t="s">
        <v>242</v>
      </c>
      <c r="B21" s="44" t="s">
        <v>175</v>
      </c>
      <c r="C21" s="43" t="s">
        <v>245</v>
      </c>
      <c r="D21" s="53"/>
      <c r="E21" s="53"/>
      <c r="F21" s="53"/>
    </row>
    <row r="22" spans="1:6" ht="29.25">
      <c r="A22" s="46" t="s">
        <v>408</v>
      </c>
      <c r="B22" s="44"/>
      <c r="C22" s="43"/>
      <c r="D22" s="53"/>
      <c r="E22" s="53"/>
      <c r="F22" s="53"/>
    </row>
    <row r="23" spans="1:6" ht="15">
      <c r="A23" s="46" t="s">
        <v>241</v>
      </c>
      <c r="B23" s="44" t="s">
        <v>176</v>
      </c>
      <c r="C23" s="43" t="s">
        <v>245</v>
      </c>
      <c r="D23" s="53"/>
      <c r="E23" s="53"/>
      <c r="F23" s="53"/>
    </row>
    <row r="24" spans="1:6" ht="15">
      <c r="A24" s="46" t="s">
        <v>409</v>
      </c>
      <c r="B24" s="44" t="s">
        <v>177</v>
      </c>
      <c r="C24" s="43" t="s">
        <v>245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197" t="s">
        <v>339</v>
      </c>
      <c r="B26" s="197"/>
      <c r="C26" s="197"/>
      <c r="D26" s="197"/>
      <c r="E26" s="197"/>
      <c r="F26" s="197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F128" sqref="F128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9" t="s">
        <v>410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3" t="s">
        <v>235</v>
      </c>
      <c r="B3" s="203"/>
      <c r="C3" s="203"/>
      <c r="D3" s="203"/>
      <c r="E3" s="203"/>
      <c r="F3" s="203"/>
    </row>
    <row r="4" spans="1:6" s="42" customFormat="1" ht="32.25" customHeight="1">
      <c r="A4" s="196" t="s">
        <v>156</v>
      </c>
      <c r="B4" s="196" t="s">
        <v>157</v>
      </c>
      <c r="C4" s="196" t="s">
        <v>236</v>
      </c>
      <c r="D4" s="196" t="s">
        <v>405</v>
      </c>
      <c r="E4" s="196"/>
      <c r="F4" s="196"/>
    </row>
    <row r="5" spans="1:6" s="42" customFormat="1" ht="60">
      <c r="A5" s="196"/>
      <c r="B5" s="196"/>
      <c r="C5" s="196"/>
      <c r="D5" s="39" t="s">
        <v>237</v>
      </c>
      <c r="E5" s="39" t="s">
        <v>238</v>
      </c>
      <c r="F5" s="39" t="s">
        <v>239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247</v>
      </c>
      <c r="B7" s="44" t="s">
        <v>161</v>
      </c>
      <c r="C7" s="43" t="s">
        <v>245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340</v>
      </c>
      <c r="B8" s="44" t="s">
        <v>162</v>
      </c>
      <c r="C8" s="43" t="s">
        <v>245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248</v>
      </c>
      <c r="B9" s="44" t="s">
        <v>163</v>
      </c>
      <c r="C9" s="43" t="s">
        <v>245</v>
      </c>
      <c r="D9" s="53"/>
      <c r="E9" s="59"/>
      <c r="F9" s="53"/>
    </row>
    <row r="10" spans="1:6" s="42" customFormat="1" ht="15">
      <c r="A10" s="46" t="s">
        <v>249</v>
      </c>
      <c r="B10" s="44" t="s">
        <v>164</v>
      </c>
      <c r="C10" s="43" t="s">
        <v>245</v>
      </c>
      <c r="D10" s="53"/>
      <c r="E10" s="59"/>
      <c r="F10" s="53"/>
    </row>
    <row r="11" spans="1:6" s="42" customFormat="1" ht="15">
      <c r="A11" s="46" t="s">
        <v>250</v>
      </c>
      <c r="B11" s="44" t="s">
        <v>165</v>
      </c>
      <c r="C11" s="43" t="s">
        <v>245</v>
      </c>
      <c r="D11" s="53"/>
      <c r="E11" s="108"/>
      <c r="F11" s="53"/>
    </row>
    <row r="12" spans="1:6" s="42" customFormat="1" ht="30">
      <c r="A12" s="46" t="s">
        <v>251</v>
      </c>
      <c r="B12" s="44" t="s">
        <v>166</v>
      </c>
      <c r="C12" s="43" t="s">
        <v>245</v>
      </c>
      <c r="D12" s="53"/>
      <c r="E12" s="108"/>
      <c r="F12" s="53"/>
    </row>
    <row r="13" spans="1:6" s="42" customFormat="1" ht="45">
      <c r="A13" s="46" t="s">
        <v>338</v>
      </c>
      <c r="B13" s="44" t="s">
        <v>167</v>
      </c>
      <c r="C13" s="43" t="s">
        <v>411</v>
      </c>
      <c r="D13" s="53"/>
      <c r="E13" s="108"/>
      <c r="F13" s="53"/>
    </row>
    <row r="14" spans="1:6" s="42" customFormat="1" ht="18">
      <c r="A14" s="46" t="s">
        <v>248</v>
      </c>
      <c r="B14" s="44" t="s">
        <v>168</v>
      </c>
      <c r="C14" s="43" t="s">
        <v>411</v>
      </c>
      <c r="D14" s="53"/>
      <c r="E14" s="59"/>
      <c r="F14" s="53"/>
    </row>
    <row r="15" spans="1:6" s="42" customFormat="1" ht="18">
      <c r="A15" s="46" t="s">
        <v>249</v>
      </c>
      <c r="B15" s="44" t="s">
        <v>169</v>
      </c>
      <c r="C15" s="43" t="s">
        <v>411</v>
      </c>
      <c r="D15" s="53"/>
      <c r="E15" s="59"/>
      <c r="F15" s="53"/>
    </row>
    <row r="16" spans="1:6" s="42" customFormat="1" ht="15">
      <c r="A16" s="46" t="s">
        <v>252</v>
      </c>
      <c r="B16" s="44" t="s">
        <v>175</v>
      </c>
      <c r="C16" s="43" t="s">
        <v>245</v>
      </c>
      <c r="D16" s="53"/>
      <c r="E16" s="59"/>
      <c r="F16" s="53"/>
    </row>
    <row r="17" spans="1:6" s="42" customFormat="1" ht="15">
      <c r="A17" s="46" t="s">
        <v>253</v>
      </c>
      <c r="B17" s="44" t="s">
        <v>176</v>
      </c>
      <c r="C17" s="43" t="s">
        <v>48</v>
      </c>
      <c r="D17" s="53"/>
      <c r="E17" s="59"/>
      <c r="F17" s="53"/>
    </row>
    <row r="18" spans="1:6" s="42" customFormat="1" ht="30">
      <c r="A18" s="46" t="s">
        <v>341</v>
      </c>
      <c r="B18" s="44" t="s">
        <v>177</v>
      </c>
      <c r="C18" s="43" t="s">
        <v>48</v>
      </c>
      <c r="D18" s="53"/>
      <c r="E18" s="59"/>
      <c r="F18" s="53"/>
    </row>
    <row r="19" spans="1:6" s="42" customFormat="1" ht="15">
      <c r="A19" s="46" t="s">
        <v>254</v>
      </c>
      <c r="B19" s="44" t="s">
        <v>178</v>
      </c>
      <c r="C19" s="43" t="s">
        <v>48</v>
      </c>
      <c r="D19" s="53"/>
      <c r="E19" s="59"/>
      <c r="F19" s="53"/>
    </row>
    <row r="20" spans="1:6" s="42" customFormat="1" ht="15">
      <c r="A20" s="46" t="s">
        <v>255</v>
      </c>
      <c r="B20" s="44" t="s">
        <v>179</v>
      </c>
      <c r="C20" s="43" t="s">
        <v>48</v>
      </c>
      <c r="D20" s="53"/>
      <c r="E20" s="59"/>
      <c r="F20" s="53"/>
    </row>
    <row r="21" spans="1:6" s="42" customFormat="1" ht="15">
      <c r="A21" s="46" t="s">
        <v>256</v>
      </c>
      <c r="B21" s="44" t="s">
        <v>180</v>
      </c>
      <c r="C21" s="43" t="s">
        <v>48</v>
      </c>
      <c r="D21" s="53"/>
      <c r="E21" s="59"/>
      <c r="F21" s="53"/>
    </row>
    <row r="22" spans="1:6" s="42" customFormat="1" ht="15">
      <c r="A22" s="46" t="s">
        <v>257</v>
      </c>
      <c r="B22" s="44" t="s">
        <v>181</v>
      </c>
      <c r="C22" s="43" t="s">
        <v>258</v>
      </c>
      <c r="D22" s="53"/>
      <c r="E22" s="109"/>
      <c r="F22" s="53"/>
    </row>
    <row r="23" spans="1:6" s="42" customFormat="1" ht="30">
      <c r="A23" s="46" t="s">
        <v>3</v>
      </c>
      <c r="B23" s="44" t="s">
        <v>182</v>
      </c>
      <c r="C23" s="43" t="s">
        <v>258</v>
      </c>
      <c r="D23" s="53"/>
      <c r="E23" s="109"/>
      <c r="F23" s="53"/>
    </row>
    <row r="24" spans="1:6" s="42" customFormat="1" ht="15">
      <c r="A24" s="46" t="s">
        <v>254</v>
      </c>
      <c r="B24" s="44" t="s">
        <v>183</v>
      </c>
      <c r="C24" s="43" t="s">
        <v>258</v>
      </c>
      <c r="D24" s="53"/>
      <c r="E24" s="109"/>
      <c r="F24" s="53"/>
    </row>
    <row r="25" spans="1:6" s="42" customFormat="1" ht="15">
      <c r="A25" s="46" t="s">
        <v>255</v>
      </c>
      <c r="B25" s="44" t="s">
        <v>184</v>
      </c>
      <c r="C25" s="43" t="s">
        <v>258</v>
      </c>
      <c r="D25" s="53"/>
      <c r="E25" s="109"/>
      <c r="F25" s="53"/>
    </row>
    <row r="26" spans="1:6" s="42" customFormat="1" ht="15">
      <c r="A26" s="46" t="s">
        <v>256</v>
      </c>
      <c r="B26" s="44" t="s">
        <v>185</v>
      </c>
      <c r="C26" s="43" t="s">
        <v>258</v>
      </c>
      <c r="D26" s="53"/>
      <c r="E26" s="108"/>
      <c r="F26" s="53"/>
    </row>
    <row r="27" spans="1:22" s="42" customFormat="1" ht="33.75" customHeight="1">
      <c r="A27" s="46" t="s">
        <v>259</v>
      </c>
      <c r="B27" s="44" t="s">
        <v>186</v>
      </c>
      <c r="C27" s="43" t="s">
        <v>258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130</v>
      </c>
      <c r="B28" s="44" t="s">
        <v>187</v>
      </c>
      <c r="C28" s="43" t="s">
        <v>412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254</v>
      </c>
      <c r="B29" s="44" t="s">
        <v>188</v>
      </c>
      <c r="C29" s="43" t="s">
        <v>412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255</v>
      </c>
      <c r="B30" s="44" t="s">
        <v>201</v>
      </c>
      <c r="C30" s="43" t="s">
        <v>412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256</v>
      </c>
      <c r="B31" s="44" t="s">
        <v>202</v>
      </c>
      <c r="C31" s="43" t="s">
        <v>412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260</v>
      </c>
      <c r="B32" s="44" t="s">
        <v>203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208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261</v>
      </c>
      <c r="B34" s="44" t="s">
        <v>209</v>
      </c>
      <c r="C34" s="43" t="s">
        <v>412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210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262</v>
      </c>
      <c r="B36" s="44" t="s">
        <v>211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263</v>
      </c>
      <c r="B37" s="44" t="s">
        <v>212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213</v>
      </c>
      <c r="C38" s="43" t="s">
        <v>258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262</v>
      </c>
      <c r="B39" s="44" t="s">
        <v>214</v>
      </c>
      <c r="C39" s="43" t="s">
        <v>258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263</v>
      </c>
      <c r="B40" s="44" t="s">
        <v>215</v>
      </c>
      <c r="C40" s="43" t="s">
        <v>258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216</v>
      </c>
      <c r="C41" s="43" t="s">
        <v>412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262</v>
      </c>
      <c r="B42" s="44" t="s">
        <v>217</v>
      </c>
      <c r="C42" s="43" t="s">
        <v>412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263</v>
      </c>
      <c r="B43" s="44" t="s">
        <v>221</v>
      </c>
      <c r="C43" s="43" t="s">
        <v>412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264</v>
      </c>
      <c r="B44" s="44" t="s">
        <v>222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265</v>
      </c>
      <c r="B45" s="44" t="s">
        <v>223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285</v>
      </c>
      <c r="B46" s="44" t="s">
        <v>224</v>
      </c>
      <c r="C46" s="43" t="s">
        <v>258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286</v>
      </c>
      <c r="B47" s="44" t="s">
        <v>225</v>
      </c>
      <c r="C47" s="43" t="s">
        <v>258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266</v>
      </c>
      <c r="C48" s="43" t="s">
        <v>258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287</v>
      </c>
      <c r="B49" s="44" t="s">
        <v>267</v>
      </c>
      <c r="C49" s="43" t="s">
        <v>258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288</v>
      </c>
      <c r="B50" s="44" t="s">
        <v>268</v>
      </c>
      <c r="C50" s="43" t="s">
        <v>258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289</v>
      </c>
      <c r="B51" s="44" t="s">
        <v>269</v>
      </c>
      <c r="C51" s="43" t="s">
        <v>258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290</v>
      </c>
      <c r="B52" s="44" t="s">
        <v>270</v>
      </c>
      <c r="C52" s="43" t="s">
        <v>258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291</v>
      </c>
      <c r="B53" s="44" t="s">
        <v>271</v>
      </c>
      <c r="C53" s="43" t="s">
        <v>412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292</v>
      </c>
      <c r="B54" s="44" t="s">
        <v>272</v>
      </c>
      <c r="C54" s="43" t="s">
        <v>258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293</v>
      </c>
      <c r="B55" s="44" t="s">
        <v>273</v>
      </c>
      <c r="C55" s="43" t="s">
        <v>258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294</v>
      </c>
      <c r="B56" s="44" t="s">
        <v>274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295</v>
      </c>
      <c r="B57" s="44" t="s">
        <v>275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296</v>
      </c>
      <c r="B58" s="44" t="s">
        <v>276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297</v>
      </c>
      <c r="B59" s="44" t="s">
        <v>277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298</v>
      </c>
      <c r="B60" s="44" t="s">
        <v>278</v>
      </c>
      <c r="C60" s="43" t="s">
        <v>258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299</v>
      </c>
      <c r="B61" s="44" t="s">
        <v>279</v>
      </c>
      <c r="C61" s="43" t="s">
        <v>258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300</v>
      </c>
      <c r="B62" s="44" t="s">
        <v>280</v>
      </c>
      <c r="C62" s="43" t="s">
        <v>284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301</v>
      </c>
      <c r="B63" s="44" t="s">
        <v>281</v>
      </c>
      <c r="C63" s="43" t="s">
        <v>412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302</v>
      </c>
      <c r="B64" s="44" t="s">
        <v>282</v>
      </c>
      <c r="C64" s="43" t="s">
        <v>258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303</v>
      </c>
      <c r="B65" s="44" t="s">
        <v>283</v>
      </c>
      <c r="C65" s="43" t="s">
        <v>258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304</v>
      </c>
      <c r="C66" s="43" t="s">
        <v>258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326</v>
      </c>
      <c r="B67" s="44" t="s">
        <v>305</v>
      </c>
      <c r="C67" s="43" t="s">
        <v>258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327</v>
      </c>
      <c r="B68" s="44" t="s">
        <v>306</v>
      </c>
      <c r="C68" s="43" t="s">
        <v>258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328</v>
      </c>
      <c r="B69" s="44" t="s">
        <v>307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329</v>
      </c>
      <c r="B70" s="44" t="s">
        <v>308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330</v>
      </c>
      <c r="B71" s="44" t="s">
        <v>309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331</v>
      </c>
      <c r="B72" s="44" t="s">
        <v>310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332</v>
      </c>
      <c r="B73" s="44" t="s">
        <v>311</v>
      </c>
      <c r="C73" s="43" t="s">
        <v>245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333</v>
      </c>
      <c r="B74" s="44" t="s">
        <v>312</v>
      </c>
      <c r="C74" s="43" t="s">
        <v>258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334</v>
      </c>
      <c r="B75" s="44" t="s">
        <v>313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335</v>
      </c>
      <c r="B76" s="44" t="s">
        <v>314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336</v>
      </c>
      <c r="B77" s="44" t="s">
        <v>315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337</v>
      </c>
      <c r="B78" s="44" t="s">
        <v>316</v>
      </c>
      <c r="C78" s="43" t="s">
        <v>245</v>
      </c>
      <c r="D78" s="46"/>
      <c r="E78" s="76"/>
      <c r="F78" s="123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317</v>
      </c>
      <c r="C79" s="43" t="s">
        <v>245</v>
      </c>
      <c r="D79" s="46"/>
      <c r="E79" s="76"/>
      <c r="F79" s="123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318</v>
      </c>
      <c r="C80" s="43" t="s">
        <v>245</v>
      </c>
      <c r="D80" s="46"/>
      <c r="E80" s="76"/>
      <c r="F80" s="123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319</v>
      </c>
      <c r="C81" s="43" t="s">
        <v>245</v>
      </c>
      <c r="D81" s="46"/>
      <c r="E81" s="76"/>
      <c r="F81" s="123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320</v>
      </c>
      <c r="C82" s="43" t="s">
        <v>245</v>
      </c>
      <c r="D82" s="46"/>
      <c r="E82" s="87"/>
      <c r="F82" s="123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321</v>
      </c>
      <c r="C83" s="43" t="s">
        <v>245</v>
      </c>
      <c r="D83" s="46"/>
      <c r="E83" s="87"/>
      <c r="F83" s="123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322</v>
      </c>
      <c r="C84" s="43" t="s">
        <v>245</v>
      </c>
      <c r="D84" s="46"/>
      <c r="E84" s="87"/>
      <c r="F84" s="123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323</v>
      </c>
      <c r="C85" s="43" t="s">
        <v>411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324</v>
      </c>
      <c r="C86" s="43" t="s">
        <v>411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325</v>
      </c>
      <c r="C87" s="43" t="s">
        <v>411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258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258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258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258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413</v>
      </c>
      <c r="B96" s="44" t="s">
        <v>32</v>
      </c>
      <c r="C96" s="43" t="s">
        <v>258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258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258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411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411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411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411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411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411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262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263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258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262</v>
      </c>
      <c r="B113" s="44" t="s">
        <v>53</v>
      </c>
      <c r="C113" s="43" t="s">
        <v>258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263</v>
      </c>
      <c r="B114" s="44" t="s">
        <v>54</v>
      </c>
      <c r="C114" s="43" t="s">
        <v>258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411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262</v>
      </c>
      <c r="B116" s="44" t="s">
        <v>56</v>
      </c>
      <c r="C116" s="43" t="s">
        <v>411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263</v>
      </c>
      <c r="B117" s="44" t="s">
        <v>57</v>
      </c>
      <c r="C117" s="43" t="s">
        <v>411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258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258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258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287</v>
      </c>
      <c r="B123" s="44" t="s">
        <v>63</v>
      </c>
      <c r="C123" s="43" t="s">
        <v>258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288</v>
      </c>
      <c r="B124" s="44" t="s">
        <v>64</v>
      </c>
      <c r="C124" s="43" t="s">
        <v>258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289</v>
      </c>
      <c r="B125" s="44" t="s">
        <v>65</v>
      </c>
      <c r="C125" s="43" t="s">
        <v>258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411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411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30">
      <c r="A128" s="46" t="s">
        <v>449</v>
      </c>
      <c r="B128" s="44" t="s">
        <v>68</v>
      </c>
      <c r="C128" s="43" t="s">
        <v>258</v>
      </c>
      <c r="D128" s="46"/>
      <c r="E128" s="39"/>
      <c r="F128" s="3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80</v>
      </c>
      <c r="B129" s="44" t="s">
        <v>69</v>
      </c>
      <c r="C129" s="43" t="s">
        <v>258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81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82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83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84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101</v>
      </c>
      <c r="B134" s="44" t="s">
        <v>85</v>
      </c>
      <c r="C134" s="43" t="s">
        <v>258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102</v>
      </c>
      <c r="B135" s="44" t="s">
        <v>86</v>
      </c>
      <c r="C135" s="43" t="s">
        <v>258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103</v>
      </c>
      <c r="B136" s="44" t="s">
        <v>87</v>
      </c>
      <c r="C136" s="43" t="s">
        <v>258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104</v>
      </c>
      <c r="B137" s="44" t="s">
        <v>88</v>
      </c>
      <c r="C137" s="43" t="s">
        <v>258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105</v>
      </c>
      <c r="B138" s="44" t="s">
        <v>89</v>
      </c>
      <c r="C138" s="43" t="s">
        <v>258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106</v>
      </c>
      <c r="B139" s="44" t="s">
        <v>90</v>
      </c>
      <c r="C139" s="43" t="s">
        <v>258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107</v>
      </c>
      <c r="B140" s="44" t="s">
        <v>91</v>
      </c>
      <c r="C140" s="43" t="s">
        <v>258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108</v>
      </c>
      <c r="B141" s="44" t="s">
        <v>92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109</v>
      </c>
      <c r="B142" s="44" t="s">
        <v>93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110</v>
      </c>
      <c r="B143" s="44" t="s">
        <v>94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111</v>
      </c>
      <c r="B144" s="44" t="s">
        <v>95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112</v>
      </c>
      <c r="B145" s="44" t="s">
        <v>96</v>
      </c>
      <c r="C145" s="43" t="s">
        <v>245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113</v>
      </c>
      <c r="B146" s="44" t="s">
        <v>97</v>
      </c>
      <c r="C146" s="43" t="s">
        <v>258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114</v>
      </c>
      <c r="B147" s="44" t="s">
        <v>98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115</v>
      </c>
      <c r="B148" s="44" t="s">
        <v>99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116</v>
      </c>
      <c r="B149" s="44" t="s">
        <v>100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0" zoomScaleNormal="90" zoomScaleSheetLayoutView="100" workbookViewId="0" topLeftCell="A1">
      <selection activeCell="E13" sqref="E13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4" t="s">
        <v>456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2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2.75">
      <c r="A3" s="207" t="s">
        <v>122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95" customFormat="1" ht="43.5" customHeight="1">
      <c r="A4" s="191" t="s">
        <v>414</v>
      </c>
      <c r="B4" s="191" t="s">
        <v>157</v>
      </c>
      <c r="C4" s="191" t="s">
        <v>415</v>
      </c>
      <c r="D4" s="191" t="s">
        <v>117</v>
      </c>
      <c r="E4" s="191"/>
      <c r="F4" s="191" t="s">
        <v>118</v>
      </c>
      <c r="G4" s="191" t="s">
        <v>342</v>
      </c>
      <c r="H4" s="191"/>
      <c r="I4" s="191"/>
      <c r="J4" s="191"/>
      <c r="K4" s="191" t="s">
        <v>416</v>
      </c>
      <c r="L4" s="191"/>
      <c r="M4" s="191" t="s">
        <v>119</v>
      </c>
      <c r="N4" s="191"/>
      <c r="O4" s="191"/>
      <c r="P4" s="191"/>
    </row>
    <row r="5" spans="1:16" s="95" customFormat="1" ht="76.5" customHeight="1">
      <c r="A5" s="191"/>
      <c r="B5" s="191"/>
      <c r="C5" s="191"/>
      <c r="D5" s="96" t="s">
        <v>417</v>
      </c>
      <c r="E5" s="76" t="s">
        <v>418</v>
      </c>
      <c r="F5" s="191"/>
      <c r="G5" s="76" t="s">
        <v>193</v>
      </c>
      <c r="H5" s="76" t="s">
        <v>419</v>
      </c>
      <c r="I5" s="76" t="s">
        <v>195</v>
      </c>
      <c r="J5" s="76" t="s">
        <v>120</v>
      </c>
      <c r="K5" s="76" t="s">
        <v>121</v>
      </c>
      <c r="L5" s="76" t="s">
        <v>420</v>
      </c>
      <c r="M5" s="76" t="s">
        <v>193</v>
      </c>
      <c r="N5" s="76" t="s">
        <v>436</v>
      </c>
      <c r="O5" s="76" t="s">
        <v>195</v>
      </c>
      <c r="P5" s="76" t="s">
        <v>120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20"/>
      <c r="B7" s="113" t="s">
        <v>2</v>
      </c>
      <c r="C7" s="138" t="s">
        <v>446</v>
      </c>
      <c r="D7" s="119"/>
      <c r="E7" s="119"/>
      <c r="F7" s="119"/>
      <c r="G7" s="75" t="s">
        <v>1</v>
      </c>
      <c r="H7" s="121"/>
      <c r="I7" s="121"/>
      <c r="J7" s="75" t="s">
        <v>1</v>
      </c>
      <c r="K7" s="121"/>
      <c r="L7" s="121"/>
      <c r="M7" s="75" t="s">
        <v>1</v>
      </c>
      <c r="N7" s="75" t="s">
        <v>1</v>
      </c>
      <c r="O7" s="121"/>
      <c r="P7" s="75" t="s">
        <v>1</v>
      </c>
    </row>
    <row r="8" spans="1:16" s="97" customFormat="1" ht="15.75">
      <c r="A8" s="75" t="s">
        <v>1</v>
      </c>
      <c r="B8" s="113" t="s">
        <v>162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3" t="s">
        <v>163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3" t="s">
        <v>164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3" t="s">
        <v>165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D4:E4"/>
    <mergeCell ref="F4:F5"/>
    <mergeCell ref="G4:J4"/>
    <mergeCell ref="K4:L4"/>
    <mergeCell ref="M4:P4"/>
    <mergeCell ref="A1:P1"/>
    <mergeCell ref="A2:P2"/>
    <mergeCell ref="A3:P3"/>
    <mergeCell ref="A4:A5"/>
    <mergeCell ref="B4:B5"/>
    <mergeCell ref="C4:C5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zoomScale="90" zoomScaleNormal="90" zoomScaleSheetLayoutView="75" workbookViewId="0" topLeftCell="A10">
      <selection activeCell="C26" sqref="C26:C27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5" t="s">
        <v>421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70" customFormat="1" ht="40.5" customHeight="1">
      <c r="A3" s="216" t="s">
        <v>422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3" s="70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81"/>
    </row>
    <row r="5" spans="1:13" s="70" customFormat="1" ht="12.75">
      <c r="A5" s="218" t="s">
        <v>122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81"/>
    </row>
    <row r="6" spans="1:13" s="84" customFormat="1" ht="30.75" customHeight="1">
      <c r="A6" s="219" t="s">
        <v>423</v>
      </c>
      <c r="B6" s="219" t="s">
        <v>157</v>
      </c>
      <c r="C6" s="219" t="s">
        <v>424</v>
      </c>
      <c r="D6" s="213" t="s">
        <v>117</v>
      </c>
      <c r="E6" s="214"/>
      <c r="F6" s="219" t="s">
        <v>425</v>
      </c>
      <c r="G6" s="219" t="s">
        <v>123</v>
      </c>
      <c r="H6" s="219"/>
      <c r="I6" s="219"/>
      <c r="J6" s="219"/>
      <c r="K6" s="219"/>
      <c r="L6" s="219" t="s">
        <v>426</v>
      </c>
      <c r="M6" s="83"/>
    </row>
    <row r="7" spans="1:13" s="84" customFormat="1" ht="131.25">
      <c r="A7" s="219"/>
      <c r="B7" s="219"/>
      <c r="C7" s="219"/>
      <c r="D7" s="71" t="s">
        <v>434</v>
      </c>
      <c r="E7" s="72" t="s">
        <v>435</v>
      </c>
      <c r="F7" s="219"/>
      <c r="G7" s="82" t="s">
        <v>427</v>
      </c>
      <c r="H7" s="82" t="s">
        <v>428</v>
      </c>
      <c r="I7" s="82" t="s">
        <v>124</v>
      </c>
      <c r="J7" s="82" t="s">
        <v>429</v>
      </c>
      <c r="K7" s="82" t="s">
        <v>430</v>
      </c>
      <c r="L7" s="219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20"/>
      <c r="B9" s="114" t="s">
        <v>2</v>
      </c>
      <c r="C9" s="122" t="s">
        <v>442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4" t="s">
        <v>162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4" t="s">
        <v>163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431</v>
      </c>
      <c r="B13" s="208" t="s">
        <v>445</v>
      </c>
      <c r="C13" s="208"/>
      <c r="D13" s="208"/>
      <c r="E13" s="208"/>
      <c r="F13" s="74"/>
      <c r="G13" s="208" t="s">
        <v>444</v>
      </c>
      <c r="H13" s="208"/>
      <c r="I13" s="74"/>
      <c r="J13" s="211"/>
      <c r="K13" s="211"/>
      <c r="L13" s="74"/>
    </row>
    <row r="14" spans="1:12" s="91" customFormat="1" ht="18.75">
      <c r="A14" s="89"/>
      <c r="B14" s="212" t="s">
        <v>125</v>
      </c>
      <c r="C14" s="212"/>
      <c r="D14" s="212"/>
      <c r="E14" s="212"/>
      <c r="F14" s="90"/>
      <c r="G14" s="212" t="s">
        <v>126</v>
      </c>
      <c r="H14" s="212"/>
      <c r="I14" s="89"/>
      <c r="J14" s="212" t="s">
        <v>127</v>
      </c>
      <c r="K14" s="212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08" t="s">
        <v>438</v>
      </c>
      <c r="C17" s="208"/>
      <c r="D17" s="208"/>
      <c r="E17" s="208"/>
      <c r="F17" s="74"/>
      <c r="G17" s="209" t="s">
        <v>457</v>
      </c>
      <c r="H17" s="210"/>
      <c r="I17" s="74"/>
      <c r="J17" s="74" t="s">
        <v>437</v>
      </c>
      <c r="K17" s="74"/>
      <c r="L17" s="74"/>
    </row>
    <row r="18" spans="1:12" s="94" customFormat="1" ht="18.75">
      <c r="A18" s="93"/>
      <c r="B18" s="212" t="s">
        <v>432</v>
      </c>
      <c r="C18" s="212"/>
      <c r="D18" s="212"/>
      <c r="E18" s="212"/>
      <c r="F18" s="89"/>
      <c r="G18" s="212" t="s">
        <v>128</v>
      </c>
      <c r="H18" s="212"/>
      <c r="I18" s="93"/>
      <c r="J18" s="93"/>
      <c r="K18" s="93"/>
      <c r="L18" s="74"/>
    </row>
    <row r="19" ht="14.25">
      <c r="L19" s="93"/>
    </row>
    <row r="20" spans="1:11" ht="18.75" customHeight="1">
      <c r="A20" s="133" t="s">
        <v>447</v>
      </c>
      <c r="G20" s="208" t="s">
        <v>448</v>
      </c>
      <c r="H20" s="208"/>
      <c r="J20" s="211"/>
      <c r="K20" s="211"/>
    </row>
    <row r="21" spans="7:11" ht="12.75">
      <c r="G21" s="220" t="s">
        <v>126</v>
      </c>
      <c r="H21" s="220"/>
      <c r="J21" s="220" t="s">
        <v>127</v>
      </c>
      <c r="K21" s="220"/>
    </row>
    <row r="22" ht="18.75">
      <c r="J22" s="74" t="s">
        <v>437</v>
      </c>
    </row>
  </sheetData>
  <sheetProtection/>
  <mergeCells count="25"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  <mergeCell ref="A2:L2"/>
    <mergeCell ref="A3:L3"/>
    <mergeCell ref="A4:L4"/>
    <mergeCell ref="A5:L5"/>
    <mergeCell ref="F6:F7"/>
    <mergeCell ref="B14:E14"/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2018-04-11T09:47:22Z</cp:lastPrinted>
  <dcterms:created xsi:type="dcterms:W3CDTF">2001-07-17T13:47:10Z</dcterms:created>
  <dcterms:modified xsi:type="dcterms:W3CDTF">2018-04-11T13:19:15Z</dcterms:modified>
  <cp:category/>
  <cp:version/>
  <cp:contentType/>
  <cp:contentStatus/>
</cp:coreProperties>
</file>