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477" firstSheet="5" activeTab="9"/>
  </bookViews>
  <sheets>
    <sheet name="Стр.1" sheetId="1" r:id="rId1"/>
    <sheet name="Раздел 1." sheetId="2" r:id="rId2"/>
    <sheet name="Раздел 2." sheetId="3" r:id="rId3"/>
    <sheet name="Раздел 3." sheetId="4" r:id="rId4"/>
    <sheet name="Раздел 4., Подраздел 4.1." sheetId="5" r:id="rId5"/>
    <sheet name="Раздел 4. Подраздел 4.2." sheetId="6" r:id="rId6"/>
    <sheet name="Лист1" sheetId="7" r:id="rId7"/>
    <sheet name="Раздел 5." sheetId="8" r:id="rId8"/>
    <sheet name="Раздел 6." sheetId="9" r:id="rId9"/>
    <sheet name="Подписанты" sheetId="10" r:id="rId10"/>
  </sheets>
  <definedNames>
    <definedName name="Excel_BuiltIn__FilterDatabase" localSheetId="5">'Раздел 4. Подраздел 4.2.'!#REF!</definedName>
    <definedName name="Excel_BuiltIn_Print_Area" localSheetId="5">'Раздел 4. Подраздел 4.2.'!#REF!</definedName>
    <definedName name="Excel_BuiltIn_Print_Titles" localSheetId="5">'Раздел 4. Подраздел 4.2.'!#REF!</definedName>
    <definedName name="Excel_BuiltIn_Print_Titles" localSheetId="7">'Раздел 5.'!$A$4:$IU$6</definedName>
    <definedName name="_xlnm.Print_Titles" localSheetId="1">'Раздел 1.'!$6:$8</definedName>
    <definedName name="_xlnm.Print_Titles" localSheetId="2">'Раздел 2.'!$2:$4</definedName>
    <definedName name="_xlnm.Print_Titles" localSheetId="3">'Раздел 3.'!$2:$5</definedName>
    <definedName name="_xlnm.Print_Titles" localSheetId="5">'Раздел 4. Подраздел 4.2.'!$4:$6</definedName>
    <definedName name="_xlnm.Print_Titles" localSheetId="7">'Раздел 5.'!$4:$6</definedName>
    <definedName name="_xlnm.Print_Area" localSheetId="9">'Подписанты'!$A$1:$G$12</definedName>
    <definedName name="_xlnm.Print_Area" localSheetId="3">'Раздел 3.'!$A$1:$H$23</definedName>
    <definedName name="_xlnm.Print_Area" localSheetId="0">'Стр.1'!$A$1:$EY$32</definedName>
  </definedNames>
  <calcPr fullCalcOnLoad="1"/>
</workbook>
</file>

<file path=xl/sharedStrings.xml><?xml version="1.0" encoding="utf-8"?>
<sst xmlns="http://schemas.openxmlformats.org/spreadsheetml/2006/main" count="800" uniqueCount="449">
  <si>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</si>
  <si>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</si>
  <si>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</si>
  <si>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</si>
  <si>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ИСПОЛЬЗОВАНИИ СРЕДСТВ ФЕДЕРАЛЬНОГО ДОРОЖНОГО ФОНДА,
 ДОРОЖНЫХ ФОНДОВ СУБЪЕКТОВ РОССИЙСКОЙ ФЕДЕРАЦИИ, 
МУНИЦИПАЛЬНЫХ ДОРОЖНЫХ ФОНДОВ</t>
  </si>
  <si>
    <t xml:space="preserve"> г.</t>
  </si>
  <si>
    <t>(нарастающим итогом)</t>
  </si>
  <si>
    <t>Форма № 1-ФД</t>
  </si>
  <si>
    <t>Предоставляют:</t>
  </si>
  <si>
    <t>Сроки предоставления</t>
  </si>
  <si>
    <t xml:space="preserve">органы местного самоуправления: </t>
  </si>
  <si>
    <t>на 15 день после отчетного</t>
  </si>
  <si>
    <t>Приказ Росстата:
Об утверждении формы
от 15.06.2012 № 346
О внесении изменений (при наличии)</t>
  </si>
  <si>
    <t>-</t>
  </si>
  <si>
    <t>органу управления дорожным хозяйством субъекта Российской Федерации</t>
  </si>
  <si>
    <t>периода,</t>
  </si>
  <si>
    <t>по установленному им адресу</t>
  </si>
  <si>
    <t>за год - на 20 день после</t>
  </si>
  <si>
    <t>отчетного периода</t>
  </si>
  <si>
    <t>главные администраторы доходов бюджета (по разделу 1), органы управления дорожным</t>
  </si>
  <si>
    <t>на 30 день после отчетного</t>
  </si>
  <si>
    <t xml:space="preserve">от </t>
  </si>
  <si>
    <t>№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</si>
  <si>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</si>
  <si>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</si>
  <si>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за год - на 40 день после</t>
  </si>
  <si>
    <t>Квартальная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</si>
  <si>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</si>
  <si>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</si>
  <si>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</si>
  <si>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</si>
  <si>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
по ОКПО</t>
  </si>
  <si>
    <t>0601028</t>
  </si>
  <si>
    <t>Раздел 1. Объемы поступлений средств в бюджеты бюджетной системы и иных средств, учитываемых при формировании Федерального дорожного фонда, дорожных фондов субъектов Российской Федерации, муниципальных дорожных фондов по направлениям</t>
  </si>
  <si>
    <t>Код по ОКЕИ: тысяча рублей - 384 (с одним десятичным знаком)</t>
  </si>
  <si>
    <t>Наименование показателей</t>
  </si>
  <si>
    <t>№ строки</t>
  </si>
  <si>
    <t>За отчетный период</t>
  </si>
  <si>
    <t>Нарастающим итогом с начала 
отчетного периода</t>
  </si>
  <si>
    <t>Федеральный бюджет</t>
  </si>
  <si>
    <t>Бюджет субъекта Российской Федерации</t>
  </si>
  <si>
    <t>Местный бюджет</t>
  </si>
  <si>
    <t>Всего учтено при формировании дорожных фондов (сумма строк 02, 22, 23)</t>
  </si>
  <si>
    <t>01</t>
  </si>
  <si>
    <t>в том числе:</t>
  </si>
  <si>
    <t>Налоговые и иные поступления в бюджет, всего (сумма строк с 03 по 21), в том числе:</t>
  </si>
  <si>
    <t>02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</si>
  <si>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</si>
  <si>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03</t>
  </si>
  <si>
    <t>транспортный налог</t>
  </si>
  <si>
    <t>04</t>
  </si>
  <si>
    <t>иные налоговые доходы, установленные законодательством, учитываемые при формировании дорожных фондов</t>
  </si>
  <si>
    <t>05</t>
  </si>
  <si>
    <t>доходы от использования имущества, входящего в состав автомобильных дорог общего пользования</t>
  </si>
  <si>
    <t>06</t>
  </si>
  <si>
    <t>доходы от передачи в аренду земельных участков, расположенных в полосе отвода автомобильных дорог общего пользования</t>
  </si>
  <si>
    <t>07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</si>
  <si>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</si>
  <si>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>08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</si>
  <si>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</si>
  <si>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09</t>
  </si>
  <si>
    <t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</t>
  </si>
  <si>
    <t>10</t>
  </si>
  <si>
    <t>доходы от платы за оказание услуг по присоединению объектов дорожного сервиса к автомобильным дорогам общего пользования</t>
  </si>
  <si>
    <t>11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</si>
  <si>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</si>
  <si>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12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</si>
  <si>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</si>
  <si>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13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</si>
  <si>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</si>
  <si>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14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</si>
  <si>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</si>
  <si>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15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</si>
  <si>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</si>
  <si>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16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</si>
  <si>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</si>
  <si>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17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</si>
  <si>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</si>
  <si>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18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</si>
  <si>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</si>
  <si>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19</t>
  </si>
  <si>
    <t>прочие неналоговые доходы</t>
  </si>
  <si>
    <t>20</t>
  </si>
  <si>
    <t>доходы от возврата остатков межбюджетных трансфертов прошлых лет</t>
  </si>
  <si>
    <t>21</t>
  </si>
  <si>
    <t>Базовый объем бюджетных ассигнований дорожного фонда</t>
  </si>
  <si>
    <t>22</t>
  </si>
  <si>
    <t>Остатки бюджетных ассигнований дорожных фондов, не использованные в отчетном финансовом году</t>
  </si>
  <si>
    <t>23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</si>
  <si>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</si>
  <si>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</si>
  <si>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</si>
  <si>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Наименование Субъекта Российской Федерации</t>
  </si>
  <si>
    <t>Израсходовано средств за отчетный период - всего 
(сумма строк 02, 07, 27 - 28, 32, 36 - 41), 
в том числе на:</t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</si>
  <si>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</si>
  <si>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</si>
  <si>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</si>
  <si>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</si>
  <si>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</si>
  <si>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</si>
  <si>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</si>
  <si>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</si>
  <si>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</si>
  <si>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</si>
  <si>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</si>
  <si>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</si>
  <si>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</si>
  <si>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затраты, связанные с выполнением археологических раскопок в пределах строительной площадки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</si>
  <si>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</si>
  <si>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</si>
  <si>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</si>
  <si>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t>работы по переустройству инженерных коммуникаций</t>
  </si>
  <si>
    <t>24</t>
  </si>
  <si>
    <t>иные затраты, связанные с подготовкой территории строительства</t>
  </si>
  <si>
    <t>25</t>
  </si>
  <si>
    <t>непосредственно строительство, реконструкция автомобильных дорог общего пользования</t>
  </si>
  <si>
    <t>26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</si>
  <si>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</si>
  <si>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27</t>
  </si>
  <si>
    <t>28</t>
  </si>
  <si>
    <t>имеющих общегосударственное или межрегиональное значение</t>
  </si>
  <si>
    <t>29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</si>
  <si>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</si>
  <si>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30</t>
  </si>
  <si>
    <t>на строительство (реконструкцию) других автомобильных дорог общего пользования с твердым покрытием</t>
  </si>
  <si>
    <t>31</t>
  </si>
  <si>
    <t>32</t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</si>
  <si>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</si>
  <si>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33</t>
  </si>
  <si>
    <t>на капитальный ремонт и ремонт автомобильных дорог общего пользования населенных пунктов</t>
  </si>
  <si>
    <t>34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</si>
  <si>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</si>
  <si>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35</t>
  </si>
  <si>
    <t>выполнение научно-исследовательских и опытно-конструкторских работ в области дорожного хозяйства</t>
  </si>
  <si>
    <t>36</t>
  </si>
  <si>
    <t>обеспечение транспортной безопасности объектов автомобильного транспорта и дорожного хозяйства</t>
  </si>
  <si>
    <t>37</t>
  </si>
  <si>
    <t>содержание подведомственных государственных (муниципальных) учреждений, осуществляющих управление дорожным хозяйством</t>
  </si>
  <si>
    <t>38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</si>
  <si>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</si>
  <si>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39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</si>
  <si>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</si>
  <si>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40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</si>
  <si>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</si>
  <si>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41</t>
  </si>
  <si>
    <t>*Финансирование направлено через Программу дорожных работ</t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</si>
  <si>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sz val="14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</si>
  <si>
    <t>На начало отчётного периода</t>
  </si>
  <si>
    <t>На конец отчётного периода</t>
  </si>
  <si>
    <t>Федераль-ный бюджет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</si>
  <si>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</si>
  <si>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х</t>
  </si>
  <si>
    <t>Объемы поступлений в бюджеты бюджетной системы и иных средств, учитываемых 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</si>
  <si>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</si>
  <si>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
(сумма строк 05, 06, 10 - 16), в том числе:</t>
  </si>
  <si>
    <t>капитальный ремонт, ремонт и содержание автомобильных дорог общего пользования</t>
  </si>
  <si>
    <t>строительство и реконструкцию автомобильных дорог общего пользования и искусственных сооружений на них, из них: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</si>
  <si>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</si>
  <si>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проведение работ по подготовке территории строительства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</si>
  <si>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</si>
  <si>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</si>
  <si>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</si>
  <si>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r>
      <t xml:space="preserve">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u val="single"/>
        <sz val="10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(* Заполняется по итогам за год)
</t>
    </r>
    <r>
      <rPr>
        <b/>
        <u val="single"/>
        <sz val="14"/>
        <rFont val="Times New Roman"/>
        <family val="1"/>
      </rPr>
      <t>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</si>
  <si>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</si>
  <si>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</si>
  <si>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>За отчётный год на сети автомобильных дорог общего пользования</t>
  </si>
  <si>
    <t xml:space="preserve">федерального значения </t>
  </si>
  <si>
    <t>регионального 
или 
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</si>
  <si>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</si>
  <si>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</si>
  <si>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</si>
  <si>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км</t>
  </si>
  <si>
    <t>на конец отчетного года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</si>
  <si>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</si>
  <si>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%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</si>
  <si>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</si>
  <si>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</si>
  <si>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</si>
  <si>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>с нагрузкой на ось 11,5 тонны</t>
    </r>
  </si>
  <si>
    <t>* Заполняется по итогам за год.</t>
  </si>
  <si>
    <r>
      <t xml:space="preserve">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(* Заполняется по итогам за год)
</t>
    </r>
    <r>
      <rPr>
        <b/>
        <u val="single"/>
        <sz val="14"/>
        <rFont val="Times New Roman"/>
        <family val="1"/>
      </rPr>
      <t>Подраздел 4.2.</t>
    </r>
    <r>
      <rPr>
        <b/>
        <sz val="14"/>
        <rFont val="Times New Roman"/>
        <family val="1"/>
      </rPr>
      <t xml:space="preserve"> Работы по развитию и приведению в нормативное состояние автомобильных дорог общего пользования</t>
    </r>
  </si>
  <si>
    <t>регионального 
или межмуници-пального значения</t>
  </si>
  <si>
    <t>Протяженность автомобильных дорог, находящихся в строительстве и реконструкции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</si>
  <si>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</si>
  <si>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</si>
  <si>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</si>
  <si>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</si>
  <si>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</si>
  <si>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</si>
  <si>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r>
      <t>тыс. м</t>
    </r>
    <r>
      <rPr>
        <vertAlign val="superscript"/>
        <sz val="11"/>
        <rFont val="Times New Roman"/>
        <family val="1"/>
      </rPr>
      <t>2</t>
    </r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</si>
  <si>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</si>
  <si>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</si>
  <si>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шт.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</si>
  <si>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</si>
  <si>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</si>
  <si>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</si>
  <si>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</si>
  <si>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</si>
  <si>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</si>
  <si>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</si>
  <si>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</si>
  <si>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</si>
  <si>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r>
      <t>м</t>
    </r>
    <r>
      <rPr>
        <vertAlign val="superscript"/>
        <sz val="11"/>
        <rFont val="Times New Roman"/>
        <family val="1"/>
      </rPr>
      <t>2</t>
    </r>
  </si>
  <si>
    <t>Количество тоннелей автомобильных, находящихся в строительстве и реконструкции</t>
  </si>
  <si>
    <t>из строки 26 - количество тоннелей автомобильных, введенных в эксплуатацию после строительства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</si>
  <si>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</si>
  <si>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</si>
  <si>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надземных</t>
  </si>
  <si>
    <t>подземных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</si>
  <si>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</si>
  <si>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</si>
  <si>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</si>
  <si>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</si>
  <si>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</si>
  <si>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</si>
  <si>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</si>
  <si>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42</t>
  </si>
  <si>
    <t>шумозащитных сооружений</t>
  </si>
  <si>
    <t>43</t>
  </si>
  <si>
    <t>озеленения, имеющего защитное значение</t>
  </si>
  <si>
    <t>44</t>
  </si>
  <si>
    <t>устройств, предназначенных для защиты автомобильных дорог от снежных лавин, селей, камнепадов и т.д.</t>
  </si>
  <si>
    <t>45</t>
  </si>
  <si>
    <t>Общая длина подпорных стен, введенных в эксплуатацию после строительства и реконструкции</t>
  </si>
  <si>
    <t>46</t>
  </si>
  <si>
    <t>Общая площадь внешней поверхности подпорных стен, введенных в эксплуатацию после строительства и реконструкции</t>
  </si>
  <si>
    <t>47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</si>
  <si>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</si>
  <si>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48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</si>
  <si>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</si>
  <si>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49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</si>
  <si>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</si>
  <si>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50</t>
  </si>
  <si>
    <t>Количество зданий, введенных в эксплуатацию после строительства и реконструкции</t>
  </si>
  <si>
    <t>51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</si>
  <si>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</si>
  <si>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52</t>
  </si>
  <si>
    <t>из строки 51 - административных зданий</t>
  </si>
  <si>
    <t>53</t>
  </si>
  <si>
    <t>Протяженность построенных и реконструированных ограждений барьерных на автомобильных дорогах</t>
  </si>
  <si>
    <t>54</t>
  </si>
  <si>
    <t>из строки 54 - ограждение барьерное из бетона, аналогичное типу Нью-Джерси</t>
  </si>
  <si>
    <t>55</t>
  </si>
  <si>
    <t>Площадь земельных участков, отведенная для строительства и реконструкции автомобильных дорог</t>
  </si>
  <si>
    <t>56</t>
  </si>
  <si>
    <t>га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</si>
  <si>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</si>
  <si>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57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</si>
  <si>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</si>
  <si>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58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</si>
  <si>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</si>
  <si>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59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</si>
  <si>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</si>
  <si>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60</t>
  </si>
  <si>
    <t>из строки 60 - трубопроводы высокого давления</t>
  </si>
  <si>
    <t>61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</si>
  <si>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</si>
  <si>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62</t>
  </si>
  <si>
    <t>Количество построенных и реконструированных примыканий и пересечений автомобильных дорог 
в одном уровне</t>
  </si>
  <si>
    <t>63</t>
  </si>
  <si>
    <t>Количество построенных и реконструированных транспортных развязок в разных уровнях 
на пересечениях автомобильных дорог</t>
  </si>
  <si>
    <t>64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</si>
  <si>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</si>
  <si>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65</t>
  </si>
  <si>
    <t>Количество построенных и реконструированных дорожных светофорных объектов</t>
  </si>
  <si>
    <t>66</t>
  </si>
  <si>
    <t>Протяженность построенных и реконструированных велосипедных дорожек</t>
  </si>
  <si>
    <t>67</t>
  </si>
  <si>
    <t>Протяженность построенных и реконструированных тротуаров и пешеходных дорожек</t>
  </si>
  <si>
    <t>68</t>
  </si>
  <si>
    <t>Количество построенных и реконструированных железнодорожных переездов в одном уровне</t>
  </si>
  <si>
    <t>69</t>
  </si>
  <si>
    <t>из строки 69 - оборудовано автоматическими шлагбаумами</t>
  </si>
  <si>
    <t>70</t>
  </si>
  <si>
    <t>из строки 69 - оборудовано заградительными устройствами</t>
  </si>
  <si>
    <t>71</t>
  </si>
  <si>
    <t>Протяженность автомобильных дорог, находящихся в капитальном ремонте и ремонте</t>
  </si>
  <si>
    <t>72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</si>
  <si>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</si>
  <si>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73</t>
  </si>
  <si>
    <t>после капитального ремонта</t>
  </si>
  <si>
    <t>74</t>
  </si>
  <si>
    <t>после ремонта</t>
  </si>
  <si>
    <t>75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</si>
  <si>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</si>
  <si>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76</t>
  </si>
  <si>
    <t>77</t>
  </si>
  <si>
    <t>78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</si>
  <si>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</si>
  <si>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79</t>
  </si>
  <si>
    <t>80</t>
  </si>
  <si>
    <t>81</t>
  </si>
  <si>
    <t>Количество мостов, путепроводов, эстакад, находящихся в капитальном ремонте и ремонте</t>
  </si>
  <si>
    <t>82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</si>
  <si>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</si>
  <si>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83</t>
  </si>
  <si>
    <t>84</t>
  </si>
  <si>
    <t>85</t>
  </si>
  <si>
    <t>Длина мостов, путепроводов, эстакад, находящихся в капитальном ремонте и ремонте</t>
  </si>
  <si>
    <t>86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</si>
  <si>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</si>
  <si>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87</t>
  </si>
  <si>
    <t>88</t>
  </si>
  <si>
    <t>89</t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</si>
  <si>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</si>
  <si>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90</t>
  </si>
  <si>
    <t>91</t>
  </si>
  <si>
    <t>92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</si>
  <si>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</si>
  <si>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93</t>
  </si>
  <si>
    <t>94</t>
  </si>
  <si>
    <t>95</t>
  </si>
  <si>
    <t>Количество тоннелей автомобильных, находящихся в капитальном ремонте и ремонте</t>
  </si>
  <si>
    <t>96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</si>
  <si>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</si>
  <si>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97</t>
  </si>
  <si>
    <t>98</t>
  </si>
  <si>
    <t>99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</si>
  <si>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</si>
  <si>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100</t>
  </si>
  <si>
    <t>101</t>
  </si>
  <si>
    <t>102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</si>
  <si>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</si>
  <si>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103</t>
  </si>
  <si>
    <t>104</t>
  </si>
  <si>
    <t>105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</si>
  <si>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</si>
  <si>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>106</t>
  </si>
  <si>
    <t>107</t>
  </si>
  <si>
    <t>108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</si>
  <si>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</si>
  <si>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109</t>
  </si>
  <si>
    <t>110</t>
  </si>
  <si>
    <t>111</t>
  </si>
  <si>
    <t>Количество труб водопропускных, введенных в эксплуатацию после капитального ремонта и ремонта</t>
  </si>
  <si>
    <t>112</t>
  </si>
  <si>
    <t>из строки 112 - труб водопропускных, имеющих диаметр (для круглых труб) или ширину лотка более двух метров</t>
  </si>
  <si>
    <t>113</t>
  </si>
  <si>
    <t>Общая длина труб водопропускных, введенных в эксплуатацию после капитального ремонта и ремонта</t>
  </si>
  <si>
    <t>114</t>
  </si>
  <si>
    <t>из строки 114 - труб водопропускных, имеющих диаметр (для круглых труб) или ширину лотка более двух метров</t>
  </si>
  <si>
    <t>115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</si>
  <si>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</si>
  <si>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116</t>
  </si>
  <si>
    <t>117</t>
  </si>
  <si>
    <t>118</t>
  </si>
  <si>
    <t>119</t>
  </si>
  <si>
    <t>Общая длина подпорных стен, введенных в эксплуатацию после капитального ремонта и ремонта</t>
  </si>
  <si>
    <t>120</t>
  </si>
  <si>
    <t>Общая площадь внешней поверхности подпорных стен, введенных в эксплуатацию после капитального ремонта и ремонта</t>
  </si>
  <si>
    <t>121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</si>
  <si>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</si>
  <si>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122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</si>
  <si>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</si>
  <si>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123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</si>
  <si>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</si>
  <si>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124</t>
  </si>
  <si>
    <t>Количество зданий, введенных в эксплуатацию после капитального ремонта и ремонта</t>
  </si>
  <si>
    <t>125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</si>
  <si>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</si>
  <si>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126</t>
  </si>
  <si>
    <t>из строки 125 - административных зданий</t>
  </si>
  <si>
    <t>127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</si>
  <si>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</si>
  <si>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128</t>
  </si>
  <si>
    <t>из строки 128 - ограждение барьерное из бетона, аналогичное типу Нью-Джерси</t>
  </si>
  <si>
    <t>129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</si>
  <si>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</si>
  <si>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130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</si>
  <si>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</si>
  <si>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131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</si>
  <si>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</si>
  <si>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132</t>
  </si>
  <si>
    <t>из строки 132 - трубопроводы высокого давления</t>
  </si>
  <si>
    <t>133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</si>
  <si>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</si>
  <si>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134</t>
  </si>
  <si>
    <t>Количество отремонтированных всеми видами ремонта примыканий и пересечений автомобильных дорог в одном уровне</t>
  </si>
  <si>
    <t>135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</si>
  <si>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</si>
  <si>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136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</si>
  <si>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</si>
  <si>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137</t>
  </si>
  <si>
    <t>Количество дорожных светофорных объектов, введенных в эксплуатацию после капитального ремонта и ремонта</t>
  </si>
  <si>
    <t>138</t>
  </si>
  <si>
    <t>Протяженность велосипедных дорожек, введенных в эксплуатацию после капитального ремонта 
и ремонта</t>
  </si>
  <si>
    <t>139</t>
  </si>
  <si>
    <t>Протяженность тротуаров и пешеходных дорожек, введенных в эксплуатацию после капитального ремонта и ремонта</t>
  </si>
  <si>
    <t>140</t>
  </si>
  <si>
    <t>Количество железнодорожных переездов в одном уровне, введенных в эксплуатацию после капитального ремонта и ремонта</t>
  </si>
  <si>
    <t>141</t>
  </si>
  <si>
    <t>из строки 141 - оборудовано автоматическими шлагбаумами</t>
  </si>
  <si>
    <t>142</t>
  </si>
  <si>
    <t>из строки 141 - оборудовано заградительными устройствами</t>
  </si>
  <si>
    <t>143</t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</si>
  <si>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</t>
    </r>
  </si>
  <si>
    <t>Коды по ОКЕИ: километр – 008; погонный метр – 018; метр квадратный – 055; тысяча рублей - 384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</si>
  <si>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</si>
  <si>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</si>
  <si>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Мощность</t>
  </si>
  <si>
    <t xml:space="preserve">Срок ввода 
в эксплуа-тацию
</t>
  </si>
  <si>
    <t>Запланированный объем финансирования на год</t>
  </si>
  <si>
    <t>Фактически использовано за счёт всех источников финансирования</t>
  </si>
  <si>
    <t>Фактически профинансировано капитальных вложений с начала года по отчетный период включительно, в том числе</t>
  </si>
  <si>
    <t>дорожный фонд субъекта Российской Федерации</t>
  </si>
  <si>
    <t>прочие источники</t>
  </si>
  <si>
    <t>с начала года 
по отчётный период включительно</t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</si>
  <si>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</si>
  <si>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</si>
  <si>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</si>
  <si>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</si>
  <si>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</si>
  <si>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Ввод в эксплуатацию мощности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</si>
  <si>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</si>
  <si>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</si>
  <si>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</si>
  <si>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намечено 
к вводу на год</t>
  </si>
  <si>
    <t>введено с начала года включительно</t>
  </si>
  <si>
    <t>месяц фактичес
кого ввода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</si>
  <si>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</si>
  <si>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</si>
  <si>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</si>
  <si>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</si>
  <si>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должность</t>
  </si>
  <si>
    <t>(Ф.И.О.)</t>
  </si>
  <si>
    <t>подпись</t>
  </si>
  <si>
    <t>юридического лица)</t>
  </si>
  <si>
    <t>номер контактного телефона</t>
  </si>
  <si>
    <t>(дата составления документа)</t>
  </si>
  <si>
    <r>
      <t xml:space="preserve">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</t>
    </r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</si>
  <si>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</rPr>
      <t>(сумма строк 03 - 06), 
из них на:</t>
    </r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</si>
  <si>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</si>
  <si>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</rPr>
      <t>(сумма строк 10, 13, 19 - 25), из них на:</t>
    </r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</si>
  <si>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</si>
  <si>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</si>
  <si>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</si>
  <si>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r>
      <t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</t>
    </r>
    <r>
      <rPr>
        <b/>
        <sz val="11"/>
        <rFont val="Times New Roman"/>
        <family val="1"/>
      </rPr>
      <t xml:space="preserve"> *
всего (сумма строк 33 - 35), из них:</t>
    </r>
  </si>
  <si>
    <t>Дорожный фонд субъекта Российской Федерации</t>
  </si>
  <si>
    <t>с начала строительства до 1 января отчетного года</t>
  </si>
  <si>
    <t>за январь - март</t>
  </si>
  <si>
    <t>169480, Республика Коми, с. Усть-Цильма, ул. Новый квартал, д. 11а</t>
  </si>
  <si>
    <t>48398704</t>
  </si>
  <si>
    <t xml:space="preserve"> главный эксперт отдела по развитию территорий</t>
  </si>
  <si>
    <t>Белых Екатерина Степановна</t>
  </si>
  <si>
    <t>8(82141)92080</t>
  </si>
  <si>
    <t>2022</t>
  </si>
  <si>
    <t>Администрация муниципального района "Усть-Цилемский" Республики Коми</t>
  </si>
  <si>
    <t>Согласовано: заместитель начальника финансового управления администрации МР "Усть-Цилемский"</t>
  </si>
  <si>
    <t>Чоп Елена Арсентьевна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</si>
</sst>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  <numFmt numFmtId="165" formatCode="#,##0.0"/>
    <numFmt numFmtId="166" formatCode="#,##0.0_ ;\-#,##0.0\ "/>
    <numFmt numFmtId="167" formatCode="0.0"/>
    <numFmt numFmtId="168" formatCode="dd/mm/yy\ hh:mm"/>
    <numFmt numFmtId="169" formatCode="[$-FC19]d\ mmmm\ yyyy\ &quot;г.&quot;"/>
    <numFmt numFmtId="170" formatCode="#,##0.00_ ;\-#,##0.00\ "/>
    <numFmt numFmtId="171" formatCode="#,##0.000_ ;\-#,##0.000\ "/>
    <numFmt numFmtId="172" formatCode="#,##0.0000_ ;\-#,##0.0000\ "/>
    <numFmt numFmtId="173" formatCode="#,##0.00000_ ;\-#,##0.00000\ "/>
    <numFmt numFmtId="174" formatCode="#,##0.000"/>
    <numFmt numFmtId="175" formatCode="#,##0.0000"/>
    <numFmt numFmtId="176" formatCode="#,##0.00000"/>
    <numFmt numFmtId="177" formatCode="#,##0.000000"/>
    <numFmt numFmtId="178" formatCode="#,##0.0000000"/>
  </numFmts>
  <fonts count="5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vertAlign val="superscript"/>
      <sz val="11"/>
      <name val="Times New Roman"/>
      <family val="1"/>
    </font>
    <font>
      <sz val="14"/>
      <color indexed="9"/>
      <name val="Times New Roman"/>
      <family val="1"/>
    </font>
    <font>
      <sz val="9"/>
      <color indexed="9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1" fillId="0" borderId="0">
      <alignment/>
      <protection/>
    </xf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2" fillId="33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vertical="top" wrapText="1"/>
    </xf>
    <xf numFmtId="0" fontId="3" fillId="0" borderId="21" xfId="0" applyFont="1" applyBorder="1" applyAlignment="1">
      <alignment horizontal="center"/>
    </xf>
    <xf numFmtId="0" fontId="3" fillId="0" borderId="22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25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23" xfId="0" applyFont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center" vertical="top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28" xfId="0" applyFont="1" applyFill="1" applyBorder="1" applyAlignment="1">
      <alignment horizontal="left" vertical="center" wrapText="1"/>
    </xf>
    <xf numFmtId="165" fontId="2" fillId="0" borderId="29" xfId="0" applyNumberFormat="1" applyFont="1" applyBorder="1" applyAlignment="1">
      <alignment horizontal="right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29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29" xfId="0" applyFont="1" applyBorder="1" applyAlignment="1">
      <alignment horizontal="left" vertical="center" wrapText="1"/>
    </xf>
    <xf numFmtId="49" fontId="9" fillId="0" borderId="29" xfId="0" applyNumberFormat="1" applyFont="1" applyBorder="1" applyAlignment="1">
      <alignment horizontal="center" vertical="center"/>
    </xf>
    <xf numFmtId="165" fontId="3" fillId="0" borderId="29" xfId="0" applyNumberFormat="1" applyFont="1" applyBorder="1" applyAlignment="1">
      <alignment horizontal="right" vertical="center"/>
    </xf>
    <xf numFmtId="167" fontId="2" fillId="0" borderId="29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left" vertical="center" wrapText="1"/>
    </xf>
    <xf numFmtId="4" fontId="2" fillId="0" borderId="29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9" fillId="0" borderId="28" xfId="0" applyNumberFormat="1" applyFont="1" applyFill="1" applyBorder="1" applyAlignment="1">
      <alignment horizontal="center" vertical="center"/>
    </xf>
    <xf numFmtId="0" fontId="9" fillId="0" borderId="28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9" fillId="0" borderId="28" xfId="0" applyFont="1" applyBorder="1" applyAlignment="1">
      <alignment horizontal="left" vertical="center" wrapText="1"/>
    </xf>
    <xf numFmtId="49" fontId="9" fillId="0" borderId="28" xfId="0" applyNumberFormat="1" applyFont="1" applyBorder="1" applyAlignment="1">
      <alignment horizontal="center" vertical="center"/>
    </xf>
    <xf numFmtId="165" fontId="9" fillId="0" borderId="28" xfId="0" applyNumberFormat="1" applyFont="1" applyBorder="1" applyAlignment="1">
      <alignment horizontal="center" vertical="center"/>
    </xf>
    <xf numFmtId="4" fontId="2" fillId="0" borderId="30" xfId="0" applyNumberFormat="1" applyFont="1" applyBorder="1" applyAlignment="1">
      <alignment horizontal="right" vertical="center"/>
    </xf>
    <xf numFmtId="10" fontId="9" fillId="0" borderId="28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4" fontId="2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30" xfId="0" applyNumberFormat="1" applyFont="1" applyBorder="1" applyAlignment="1">
      <alignment horizontal="right" vertical="center"/>
    </xf>
    <xf numFmtId="165" fontId="2" fillId="0" borderId="30" xfId="0" applyNumberFormat="1" applyFont="1" applyBorder="1" applyAlignment="1">
      <alignment horizontal="right" vertical="center"/>
    </xf>
    <xf numFmtId="0" fontId="2" fillId="0" borderId="30" xfId="0" applyNumberFormat="1" applyFont="1" applyFill="1" applyBorder="1" applyAlignment="1">
      <alignment horizontal="right" vertical="center"/>
    </xf>
    <xf numFmtId="0" fontId="9" fillId="0" borderId="28" xfId="0" applyFont="1" applyFill="1" applyBorder="1" applyAlignment="1">
      <alignment horizontal="center" vertical="center"/>
    </xf>
    <xf numFmtId="4" fontId="2" fillId="34" borderId="30" xfId="0" applyNumberFormat="1" applyFont="1" applyFill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30" xfId="0" applyFont="1" applyFill="1" applyBorder="1" applyAlignment="1">
      <alignment horizontal="right" vertical="center" wrapText="1"/>
    </xf>
    <xf numFmtId="0" fontId="2" fillId="0" borderId="30" xfId="0" applyFont="1" applyBorder="1" applyAlignment="1">
      <alignment horizontal="right" vertical="center" wrapText="1"/>
    </xf>
    <xf numFmtId="0" fontId="9" fillId="0" borderId="28" xfId="0" applyFont="1" applyBorder="1" applyAlignment="1">
      <alignment horizontal="left" vertical="center"/>
    </xf>
    <xf numFmtId="165" fontId="2" fillId="0" borderId="3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34" borderId="0" xfId="0" applyFont="1" applyFill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 horizontal="center"/>
    </xf>
    <xf numFmtId="0" fontId="2" fillId="0" borderId="29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167" fontId="2" fillId="0" borderId="29" xfId="0" applyNumberFormat="1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/>
    </xf>
    <xf numFmtId="0" fontId="10" fillId="34" borderId="29" xfId="0" applyFont="1" applyFill="1" applyBorder="1" applyAlignment="1">
      <alignment horizontal="center"/>
    </xf>
    <xf numFmtId="0" fontId="10" fillId="0" borderId="29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29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center" vertical="center"/>
    </xf>
    <xf numFmtId="165" fontId="10" fillId="0" borderId="29" xfId="0" applyNumberFormat="1" applyFont="1" applyFill="1" applyBorder="1" applyAlignment="1">
      <alignment horizontal="center" vertical="center"/>
    </xf>
    <xf numFmtId="165" fontId="10" fillId="34" borderId="29" xfId="0" applyNumberFormat="1" applyFont="1" applyFill="1" applyBorder="1" applyAlignment="1">
      <alignment horizontal="center" vertical="center"/>
    </xf>
    <xf numFmtId="167" fontId="10" fillId="0" borderId="29" xfId="0" applyNumberFormat="1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right" vertical="center" wrapText="1"/>
    </xf>
    <xf numFmtId="167" fontId="10" fillId="34" borderId="29" xfId="0" applyNumberFormat="1" applyFont="1" applyFill="1" applyBorder="1" applyAlignment="1">
      <alignment horizontal="center" vertical="center"/>
    </xf>
    <xf numFmtId="167" fontId="10" fillId="0" borderId="0" xfId="0" applyNumberFormat="1" applyFont="1" applyFill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29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29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wrapText="1"/>
    </xf>
    <xf numFmtId="0" fontId="11" fillId="0" borderId="29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top"/>
    </xf>
    <xf numFmtId="0" fontId="15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59" applyNumberFormat="1" applyFont="1" applyFill="1" applyBorder="1" applyAlignment="1" applyProtection="1">
      <alignment horizontal="left"/>
      <protection/>
    </xf>
    <xf numFmtId="0" fontId="2" fillId="0" borderId="0" xfId="0" applyFont="1" applyFill="1" applyAlignment="1">
      <alignment horizontal="left"/>
    </xf>
    <xf numFmtId="0" fontId="16" fillId="0" borderId="0" xfId="0" applyFont="1" applyBorder="1" applyAlignment="1">
      <alignment wrapText="1"/>
    </xf>
    <xf numFmtId="0" fontId="2" fillId="0" borderId="0" xfId="0" applyFont="1" applyFill="1" applyBorder="1" applyAlignment="1" applyProtection="1">
      <alignment horizontal="left" wrapText="1" shrinkToFit="1"/>
      <protection locked="0"/>
    </xf>
    <xf numFmtId="0" fontId="2" fillId="0" borderId="20" xfId="0" applyFont="1" applyFill="1" applyBorder="1" applyAlignment="1">
      <alignment horizontal="left" wrapText="1" shrinkToFi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top"/>
    </xf>
    <xf numFmtId="0" fontId="11" fillId="0" borderId="20" xfId="0" applyFont="1" applyFill="1" applyBorder="1" applyAlignment="1">
      <alignment horizontal="center" vertical="center"/>
    </xf>
    <xf numFmtId="0" fontId="1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top" wrapText="1"/>
    </xf>
    <xf numFmtId="0" fontId="18" fillId="0" borderId="0" xfId="0" applyFont="1" applyAlignment="1">
      <alignment wrapText="1"/>
    </xf>
    <xf numFmtId="167" fontId="2" fillId="0" borderId="29" xfId="0" applyNumberFormat="1" applyFont="1" applyBorder="1" applyAlignment="1">
      <alignment horizontal="right" vertical="center"/>
    </xf>
    <xf numFmtId="166" fontId="2" fillId="0" borderId="30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28" xfId="0" applyFont="1" applyFill="1" applyBorder="1" applyAlignment="1">
      <alignment horizontal="left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165" fontId="3" fillId="0" borderId="29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left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28" xfId="0" applyNumberFormat="1" applyFont="1" applyFill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167" fontId="2" fillId="0" borderId="31" xfId="0" applyNumberFormat="1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/>
    </xf>
    <xf numFmtId="167" fontId="10" fillId="0" borderId="31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wrapText="1"/>
    </xf>
    <xf numFmtId="49" fontId="3" fillId="0" borderId="30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wrapText="1" indent="1"/>
    </xf>
    <xf numFmtId="49" fontId="2" fillId="0" borderId="30" xfId="0" applyNumberFormat="1" applyFont="1" applyFill="1" applyBorder="1" applyAlignment="1">
      <alignment horizontal="center" vertical="center"/>
    </xf>
    <xf numFmtId="165" fontId="3" fillId="0" borderId="30" xfId="0" applyNumberFormat="1" applyFont="1" applyFill="1" applyBorder="1" applyAlignment="1">
      <alignment horizontal="right" vertical="center"/>
    </xf>
    <xf numFmtId="165" fontId="2" fillId="0" borderId="29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/>
    </xf>
    <xf numFmtId="14" fontId="17" fillId="0" borderId="0" xfId="0" applyNumberFormat="1" applyFont="1" applyFill="1" applyAlignment="1">
      <alignment horizontal="center"/>
    </xf>
    <xf numFmtId="0" fontId="17" fillId="0" borderId="0" xfId="0" applyFont="1" applyAlignment="1">
      <alignment/>
    </xf>
    <xf numFmtId="4" fontId="2" fillId="0" borderId="29" xfId="0" applyNumberFormat="1" applyFont="1" applyFill="1" applyBorder="1" applyAlignment="1">
      <alignment horizontal="right" vertical="center"/>
    </xf>
    <xf numFmtId="173" fontId="2" fillId="35" borderId="30" xfId="0" applyNumberFormat="1" applyFont="1" applyFill="1" applyBorder="1" applyAlignment="1">
      <alignment horizontal="right" vertical="center"/>
    </xf>
    <xf numFmtId="173" fontId="2" fillId="0" borderId="30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0" fontId="2" fillId="0" borderId="32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0" fontId="2" fillId="0" borderId="33" xfId="0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top" wrapText="1"/>
    </xf>
    <xf numFmtId="0" fontId="2" fillId="0" borderId="35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righ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2" fillId="0" borderId="22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/>
    </xf>
    <xf numFmtId="49" fontId="2" fillId="0" borderId="2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22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/>
    </xf>
    <xf numFmtId="0" fontId="3" fillId="33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top"/>
    </xf>
    <xf numFmtId="0" fontId="2" fillId="0" borderId="38" xfId="0" applyFont="1" applyBorder="1" applyAlignment="1">
      <alignment horizontal="left"/>
    </xf>
    <xf numFmtId="0" fontId="2" fillId="0" borderId="39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3" fillId="0" borderId="3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9" fillId="0" borderId="29" xfId="0" applyFont="1" applyBorder="1" applyAlignment="1">
      <alignment horizontal="center" vertical="center" wrapText="1"/>
    </xf>
    <xf numFmtId="0" fontId="13" fillId="0" borderId="23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right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right"/>
    </xf>
    <xf numFmtId="49" fontId="5" fillId="0" borderId="2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20" xfId="0" applyFont="1" applyBorder="1" applyAlignment="1">
      <alignment horizontal="right" wrapText="1"/>
    </xf>
    <xf numFmtId="0" fontId="8" fillId="0" borderId="0" xfId="0" applyFont="1" applyBorder="1" applyAlignment="1" applyProtection="1">
      <alignment horizontal="center" vertical="top"/>
      <protection locked="0"/>
    </xf>
    <xf numFmtId="0" fontId="16" fillId="0" borderId="0" xfId="0" applyFont="1" applyBorder="1" applyAlignment="1">
      <alignment horizontal="center" wrapText="1"/>
    </xf>
    <xf numFmtId="0" fontId="11" fillId="0" borderId="0" xfId="0" applyFont="1" applyFill="1" applyBorder="1" applyAlignment="1" applyProtection="1">
      <alignment horizontal="center" wrapText="1" shrinkToFit="1"/>
      <protection locked="0"/>
    </xf>
    <xf numFmtId="0" fontId="11" fillId="0" borderId="20" xfId="0" applyFont="1" applyFill="1" applyBorder="1" applyAlignment="1" applyProtection="1">
      <alignment horizontal="center" wrapText="1" shrinkToFit="1"/>
      <protection locked="0"/>
    </xf>
    <xf numFmtId="176" fontId="3" fillId="0" borderId="30" xfId="0" applyNumberFormat="1" applyFont="1" applyFill="1" applyBorder="1" applyAlignment="1">
      <alignment horizontal="right" vertic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4 2" xfId="56"/>
    <cellStyle name="Обычный 3" xfId="57"/>
    <cellStyle name="Обычный 3 2" xfId="58"/>
    <cellStyle name="Обычный_3. Объекты ФЦП 2011г.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V32"/>
  <sheetViews>
    <sheetView view="pageBreakPreview" zoomScale="110" zoomScaleNormal="120" zoomScaleSheetLayoutView="110" zoomScalePageLayoutView="0" workbookViewId="0" topLeftCell="A13">
      <selection activeCell="EZ24" sqref="EZ24"/>
    </sheetView>
  </sheetViews>
  <sheetFormatPr defaultColWidth="0.875" defaultRowHeight="12.75"/>
  <cols>
    <col min="1" max="92" width="0.875" style="1" customWidth="1"/>
    <col min="93" max="93" width="2.375" style="1" customWidth="1"/>
    <col min="94" max="16384" width="0.875" style="1" customWidth="1"/>
  </cols>
  <sheetData>
    <row r="1" spans="20:138" ht="15" customHeight="1">
      <c r="T1" s="205" t="s">
        <v>0</v>
      </c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  <c r="BR1" s="205"/>
      <c r="BS1" s="205"/>
      <c r="BT1" s="205"/>
      <c r="BU1" s="205"/>
      <c r="BV1" s="205"/>
      <c r="BW1" s="205"/>
      <c r="BX1" s="205"/>
      <c r="BY1" s="205"/>
      <c r="BZ1" s="205"/>
      <c r="CA1" s="205"/>
      <c r="CB1" s="205"/>
      <c r="CC1" s="205"/>
      <c r="CD1" s="205"/>
      <c r="CE1" s="205"/>
      <c r="CF1" s="205"/>
      <c r="CG1" s="205"/>
      <c r="CH1" s="205"/>
      <c r="CI1" s="205"/>
      <c r="CJ1" s="205"/>
      <c r="CK1" s="205"/>
      <c r="CL1" s="205"/>
      <c r="CM1" s="205"/>
      <c r="CN1" s="205"/>
      <c r="CO1" s="205"/>
      <c r="CP1" s="205"/>
      <c r="CQ1" s="205"/>
      <c r="CR1" s="205"/>
      <c r="CS1" s="205"/>
      <c r="CT1" s="205"/>
      <c r="CU1" s="205"/>
      <c r="CV1" s="205"/>
      <c r="CW1" s="205"/>
      <c r="CX1" s="205"/>
      <c r="CY1" s="205"/>
      <c r="CZ1" s="205"/>
      <c r="DA1" s="205"/>
      <c r="DB1" s="205"/>
      <c r="DC1" s="205"/>
      <c r="DD1" s="205"/>
      <c r="DE1" s="205"/>
      <c r="DF1" s="205"/>
      <c r="DG1" s="205"/>
      <c r="DH1" s="205"/>
      <c r="DI1" s="205"/>
      <c r="DJ1" s="205"/>
      <c r="DK1" s="205"/>
      <c r="DL1" s="205"/>
      <c r="DM1" s="205"/>
      <c r="DN1" s="205"/>
      <c r="DO1" s="205"/>
      <c r="DP1" s="205"/>
      <c r="DQ1" s="205"/>
      <c r="DR1" s="205"/>
      <c r="DS1" s="205"/>
      <c r="DT1" s="205"/>
      <c r="DU1" s="205"/>
      <c r="DV1" s="205"/>
      <c r="DW1" s="205"/>
      <c r="DX1" s="205"/>
      <c r="DY1" s="205"/>
      <c r="DZ1" s="205"/>
      <c r="EA1" s="205"/>
      <c r="EB1" s="205"/>
      <c r="EC1" s="205"/>
      <c r="ED1" s="205"/>
      <c r="EE1" s="205"/>
      <c r="EF1" s="205"/>
      <c r="EG1" s="205"/>
      <c r="EH1" s="205"/>
    </row>
    <row r="2" ht="7.5" customHeight="1"/>
    <row r="3" spans="20:138" ht="15" customHeight="1">
      <c r="T3" s="206" t="s">
        <v>1</v>
      </c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/>
      <c r="CH3" s="206"/>
      <c r="CI3" s="206"/>
      <c r="CJ3" s="206"/>
      <c r="CK3" s="206"/>
      <c r="CL3" s="206"/>
      <c r="CM3" s="206"/>
      <c r="CN3" s="206"/>
      <c r="CO3" s="206"/>
      <c r="CP3" s="206"/>
      <c r="CQ3" s="206"/>
      <c r="CR3" s="206"/>
      <c r="CS3" s="206"/>
      <c r="CT3" s="206"/>
      <c r="CU3" s="206"/>
      <c r="CV3" s="206"/>
      <c r="CW3" s="206"/>
      <c r="CX3" s="206"/>
      <c r="CY3" s="206"/>
      <c r="CZ3" s="206"/>
      <c r="DA3" s="206"/>
      <c r="DB3" s="206"/>
      <c r="DC3" s="206"/>
      <c r="DD3" s="206"/>
      <c r="DE3" s="206"/>
      <c r="DF3" s="206"/>
      <c r="DG3" s="206"/>
      <c r="DH3" s="206"/>
      <c r="DI3" s="206"/>
      <c r="DJ3" s="206"/>
      <c r="DK3" s="206"/>
      <c r="DL3" s="206"/>
      <c r="DM3" s="206"/>
      <c r="DN3" s="206"/>
      <c r="DO3" s="206"/>
      <c r="DP3" s="206"/>
      <c r="DQ3" s="206"/>
      <c r="DR3" s="206"/>
      <c r="DS3" s="206"/>
      <c r="DT3" s="206"/>
      <c r="DU3" s="206"/>
      <c r="DV3" s="206"/>
      <c r="DW3" s="206"/>
      <c r="DX3" s="206"/>
      <c r="DY3" s="206"/>
      <c r="DZ3" s="206"/>
      <c r="EA3" s="206"/>
      <c r="EB3" s="206"/>
      <c r="EC3" s="206"/>
      <c r="ED3" s="206"/>
      <c r="EE3" s="206"/>
      <c r="EF3" s="206"/>
      <c r="EG3" s="206"/>
      <c r="EH3" s="206"/>
    </row>
    <row r="4" ht="12.75" customHeight="1"/>
    <row r="5" spans="15:143" ht="54" customHeight="1">
      <c r="O5" s="2"/>
      <c r="P5" s="207" t="s">
        <v>2</v>
      </c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7"/>
      <c r="BU5" s="207"/>
      <c r="BV5" s="207"/>
      <c r="BW5" s="207"/>
      <c r="BX5" s="207"/>
      <c r="BY5" s="207"/>
      <c r="BZ5" s="207"/>
      <c r="CA5" s="207"/>
      <c r="CB5" s="207"/>
      <c r="CC5" s="207"/>
      <c r="CD5" s="207"/>
      <c r="CE5" s="207"/>
      <c r="CF5" s="207"/>
      <c r="CG5" s="207"/>
      <c r="CH5" s="207"/>
      <c r="CI5" s="207"/>
      <c r="CJ5" s="207"/>
      <c r="CK5" s="207"/>
      <c r="CL5" s="207"/>
      <c r="CM5" s="207"/>
      <c r="CN5" s="207"/>
      <c r="CO5" s="207"/>
      <c r="CP5" s="207"/>
      <c r="CQ5" s="207"/>
      <c r="CR5" s="207"/>
      <c r="CS5" s="207"/>
      <c r="CT5" s="207"/>
      <c r="CU5" s="207"/>
      <c r="CV5" s="207"/>
      <c r="CW5" s="207"/>
      <c r="CX5" s="207"/>
      <c r="CY5" s="207"/>
      <c r="CZ5" s="207"/>
      <c r="DA5" s="207"/>
      <c r="DB5" s="207"/>
      <c r="DC5" s="207"/>
      <c r="DD5" s="207"/>
      <c r="DE5" s="207"/>
      <c r="DF5" s="207"/>
      <c r="DG5" s="207"/>
      <c r="DH5" s="207"/>
      <c r="DI5" s="207"/>
      <c r="DJ5" s="207"/>
      <c r="DK5" s="207"/>
      <c r="DL5" s="207"/>
      <c r="DM5" s="207"/>
      <c r="DN5" s="207"/>
      <c r="DO5" s="207"/>
      <c r="DP5" s="207"/>
      <c r="DQ5" s="207"/>
      <c r="DR5" s="207"/>
      <c r="DS5" s="207"/>
      <c r="DT5" s="207"/>
      <c r="DU5" s="207"/>
      <c r="DV5" s="207"/>
      <c r="DW5" s="207"/>
      <c r="DX5" s="207"/>
      <c r="DY5" s="207"/>
      <c r="DZ5" s="207"/>
      <c r="EA5" s="207"/>
      <c r="EB5" s="207"/>
      <c r="EC5" s="207"/>
      <c r="ED5" s="207"/>
      <c r="EE5" s="207"/>
      <c r="EF5" s="207"/>
      <c r="EG5" s="207"/>
      <c r="EH5" s="207"/>
      <c r="EI5" s="207"/>
      <c r="EJ5" s="207"/>
      <c r="EK5" s="207"/>
      <c r="EL5" s="207"/>
      <c r="EM5" s="3"/>
    </row>
    <row r="6" ht="12.75" customHeight="1"/>
    <row r="7" spans="20:138" ht="15" customHeight="1">
      <c r="T7" s="206" t="s">
        <v>3</v>
      </c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206"/>
      <c r="BY7" s="206"/>
      <c r="BZ7" s="206"/>
      <c r="CA7" s="206"/>
      <c r="CB7" s="206"/>
      <c r="CC7" s="206"/>
      <c r="CD7" s="206"/>
      <c r="CE7" s="206"/>
      <c r="CF7" s="206"/>
      <c r="CG7" s="206"/>
      <c r="CH7" s="206"/>
      <c r="CI7" s="206"/>
      <c r="CJ7" s="206"/>
      <c r="CK7" s="206"/>
      <c r="CL7" s="206"/>
      <c r="CM7" s="206"/>
      <c r="CN7" s="206"/>
      <c r="CO7" s="206"/>
      <c r="CP7" s="206"/>
      <c r="CQ7" s="206"/>
      <c r="CR7" s="206"/>
      <c r="CS7" s="206"/>
      <c r="CT7" s="206"/>
      <c r="CU7" s="206"/>
      <c r="CV7" s="206"/>
      <c r="CW7" s="206"/>
      <c r="CX7" s="206"/>
      <c r="CY7" s="206"/>
      <c r="CZ7" s="206"/>
      <c r="DA7" s="206"/>
      <c r="DB7" s="206"/>
      <c r="DC7" s="206"/>
      <c r="DD7" s="206"/>
      <c r="DE7" s="206"/>
      <c r="DF7" s="206"/>
      <c r="DG7" s="206"/>
      <c r="DH7" s="206"/>
      <c r="DI7" s="206"/>
      <c r="DJ7" s="206"/>
      <c r="DK7" s="206"/>
      <c r="DL7" s="206"/>
      <c r="DM7" s="206"/>
      <c r="DN7" s="206"/>
      <c r="DO7" s="206"/>
      <c r="DP7" s="206"/>
      <c r="DQ7" s="206"/>
      <c r="DR7" s="206"/>
      <c r="DS7" s="206"/>
      <c r="DT7" s="206"/>
      <c r="DU7" s="206"/>
      <c r="DV7" s="206"/>
      <c r="DW7" s="206"/>
      <c r="DX7" s="206"/>
      <c r="DY7" s="206"/>
      <c r="DZ7" s="206"/>
      <c r="EA7" s="206"/>
      <c r="EB7" s="206"/>
      <c r="EC7" s="206"/>
      <c r="ED7" s="206"/>
      <c r="EE7" s="206"/>
      <c r="EF7" s="206"/>
      <c r="EG7" s="206"/>
      <c r="EH7" s="206"/>
    </row>
    <row r="8" spans="11:145" ht="12.75" customHeight="1">
      <c r="K8" s="4"/>
      <c r="L8" s="5"/>
      <c r="M8" s="5"/>
      <c r="N8" s="5"/>
      <c r="O8" s="5"/>
      <c r="P8" s="5"/>
      <c r="Q8" s="5"/>
      <c r="R8" s="5"/>
      <c r="S8" s="5"/>
      <c r="T8" s="5"/>
      <c r="U8" s="5"/>
      <c r="EK8" s="5"/>
      <c r="EL8" s="5"/>
      <c r="EM8" s="5"/>
      <c r="EN8" s="5"/>
      <c r="EO8" s="4"/>
    </row>
    <row r="9" spans="29:129" ht="40.5" customHeight="1">
      <c r="AC9" s="208" t="s">
        <v>4</v>
      </c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  <c r="BN9" s="208"/>
      <c r="BO9" s="208"/>
      <c r="BP9" s="208"/>
      <c r="BQ9" s="208"/>
      <c r="BR9" s="208"/>
      <c r="BS9" s="208"/>
      <c r="BT9" s="208"/>
      <c r="BU9" s="208"/>
      <c r="BV9" s="208"/>
      <c r="BW9" s="208"/>
      <c r="BX9" s="208"/>
      <c r="BY9" s="208"/>
      <c r="BZ9" s="208"/>
      <c r="CA9" s="208"/>
      <c r="CB9" s="208"/>
      <c r="CC9" s="208"/>
      <c r="CD9" s="208"/>
      <c r="CE9" s="208"/>
      <c r="CF9" s="208"/>
      <c r="CG9" s="208"/>
      <c r="CH9" s="208"/>
      <c r="CI9" s="208"/>
      <c r="CJ9" s="208"/>
      <c r="CK9" s="208"/>
      <c r="CL9" s="208"/>
      <c r="CM9" s="208"/>
      <c r="CN9" s="208"/>
      <c r="CO9" s="208"/>
      <c r="CP9" s="208"/>
      <c r="CQ9" s="208"/>
      <c r="CR9" s="208"/>
      <c r="CS9" s="208"/>
      <c r="CT9" s="208"/>
      <c r="CU9" s="208"/>
      <c r="CV9" s="208"/>
      <c r="CW9" s="208"/>
      <c r="CX9" s="208"/>
      <c r="CY9" s="208"/>
      <c r="CZ9" s="208"/>
      <c r="DA9" s="208"/>
      <c r="DB9" s="208"/>
      <c r="DC9" s="208"/>
      <c r="DD9" s="208"/>
      <c r="DE9" s="208"/>
      <c r="DF9" s="208"/>
      <c r="DG9" s="208"/>
      <c r="DH9" s="208"/>
      <c r="DI9" s="208"/>
      <c r="DJ9" s="208"/>
      <c r="DK9" s="208"/>
      <c r="DL9" s="208"/>
      <c r="DM9" s="208"/>
      <c r="DN9" s="208"/>
      <c r="DO9" s="208"/>
      <c r="DP9" s="208"/>
      <c r="DQ9" s="208"/>
      <c r="DR9" s="208"/>
      <c r="DS9" s="208"/>
      <c r="DT9" s="208"/>
      <c r="DU9" s="208"/>
      <c r="DV9" s="208"/>
      <c r="DW9" s="208"/>
      <c r="DX9" s="208"/>
      <c r="DY9" s="208"/>
    </row>
    <row r="10" spans="29:129" ht="11.25" customHeight="1">
      <c r="AC10" s="6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 t="s">
        <v>439</v>
      </c>
      <c r="BR10" s="7"/>
      <c r="BS10" s="7"/>
      <c r="BT10" s="7"/>
      <c r="BU10" s="7"/>
      <c r="BV10" s="8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7"/>
      <c r="CJ10" s="209"/>
      <c r="CK10" s="209"/>
      <c r="CL10" s="209"/>
      <c r="CM10" s="210" t="s">
        <v>445</v>
      </c>
      <c r="CN10" s="210"/>
      <c r="CO10" s="210"/>
      <c r="CP10" s="9" t="s">
        <v>5</v>
      </c>
      <c r="CQ10" s="10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11"/>
    </row>
    <row r="11" spans="29:129" ht="15" customHeight="1">
      <c r="AC11" s="12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99" t="s">
        <v>6</v>
      </c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199"/>
      <c r="CG11" s="199"/>
      <c r="CH11" s="199"/>
      <c r="CI11" s="199"/>
      <c r="CJ11" s="199"/>
      <c r="CK11" s="199"/>
      <c r="CL11" s="199"/>
      <c r="CM11" s="199"/>
      <c r="CN11" s="199"/>
      <c r="CO11" s="199"/>
      <c r="CP11" s="199"/>
      <c r="CQ11" s="199"/>
      <c r="CR11" s="199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4"/>
    </row>
    <row r="12" ht="28.5" customHeight="1"/>
    <row r="13" spans="126:149" ht="3" customHeight="1">
      <c r="DV13" s="200" t="s">
        <v>7</v>
      </c>
      <c r="DW13" s="200"/>
      <c r="DX13" s="200"/>
      <c r="DY13" s="200"/>
      <c r="DZ13" s="200"/>
      <c r="EA13" s="200"/>
      <c r="EB13" s="200"/>
      <c r="EC13" s="200"/>
      <c r="ED13" s="200"/>
      <c r="EE13" s="200"/>
      <c r="EF13" s="200"/>
      <c r="EG13" s="200"/>
      <c r="EH13" s="200"/>
      <c r="EI13" s="200"/>
      <c r="EJ13" s="200"/>
      <c r="EK13" s="200"/>
      <c r="EL13" s="200"/>
      <c r="EM13" s="200"/>
      <c r="EN13" s="200"/>
      <c r="EO13" s="200"/>
      <c r="EP13" s="200"/>
      <c r="EQ13" s="200"/>
      <c r="ER13" s="200"/>
      <c r="ES13" s="200"/>
    </row>
    <row r="14" spans="1:149" ht="15" customHeight="1">
      <c r="A14" s="201" t="s">
        <v>8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/>
      <c r="BO14" s="201"/>
      <c r="BP14" s="201"/>
      <c r="BQ14" s="201"/>
      <c r="BR14" s="201"/>
      <c r="BS14" s="201"/>
      <c r="BT14" s="201"/>
      <c r="BU14" s="201"/>
      <c r="BV14" s="201"/>
      <c r="BW14" s="201"/>
      <c r="BX14" s="201"/>
      <c r="BY14" s="201"/>
      <c r="BZ14" s="201"/>
      <c r="CA14" s="201"/>
      <c r="CB14" s="201"/>
      <c r="CC14" s="201"/>
      <c r="CD14" s="201"/>
      <c r="CE14" s="201"/>
      <c r="CF14" s="201"/>
      <c r="CG14" s="201" t="s">
        <v>9</v>
      </c>
      <c r="CH14" s="201"/>
      <c r="CI14" s="201"/>
      <c r="CJ14" s="201"/>
      <c r="CK14" s="201"/>
      <c r="CL14" s="201"/>
      <c r="CM14" s="201"/>
      <c r="CN14" s="201"/>
      <c r="CO14" s="201"/>
      <c r="CP14" s="201"/>
      <c r="CQ14" s="201"/>
      <c r="CR14" s="201"/>
      <c r="CS14" s="201"/>
      <c r="CT14" s="201"/>
      <c r="CU14" s="201"/>
      <c r="CV14" s="201"/>
      <c r="CW14" s="201"/>
      <c r="CX14" s="201"/>
      <c r="CY14" s="201"/>
      <c r="CZ14" s="201"/>
      <c r="DA14" s="201"/>
      <c r="DB14" s="201"/>
      <c r="DC14" s="201"/>
      <c r="DD14" s="201"/>
      <c r="DE14" s="201"/>
      <c r="DF14" s="201"/>
      <c r="DG14" s="201"/>
      <c r="DH14" s="201"/>
      <c r="DI14" s="201"/>
      <c r="DJ14" s="201"/>
      <c r="DK14" s="201"/>
      <c r="DL14" s="201"/>
      <c r="DR14" s="15"/>
      <c r="DV14" s="200"/>
      <c r="DW14" s="200"/>
      <c r="DX14" s="200"/>
      <c r="DY14" s="200"/>
      <c r="DZ14" s="200"/>
      <c r="EA14" s="200"/>
      <c r="EB14" s="200"/>
      <c r="EC14" s="200"/>
      <c r="ED14" s="200"/>
      <c r="EE14" s="200"/>
      <c r="EF14" s="200"/>
      <c r="EG14" s="200"/>
      <c r="EH14" s="200"/>
      <c r="EI14" s="200"/>
      <c r="EJ14" s="200"/>
      <c r="EK14" s="200"/>
      <c r="EL14" s="200"/>
      <c r="EM14" s="200"/>
      <c r="EN14" s="200"/>
      <c r="EO14" s="200"/>
      <c r="EP14" s="200"/>
      <c r="EQ14" s="200"/>
      <c r="ER14" s="200"/>
      <c r="ES14" s="200"/>
    </row>
    <row r="15" spans="1:155" ht="13.5" customHeight="1">
      <c r="A15" s="16"/>
      <c r="B15" s="202" t="s">
        <v>10</v>
      </c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  <c r="BI15" s="202"/>
      <c r="BJ15" s="202"/>
      <c r="BK15" s="202"/>
      <c r="BL15" s="202"/>
      <c r="BM15" s="202"/>
      <c r="BN15" s="202"/>
      <c r="BO15" s="202"/>
      <c r="BP15" s="202"/>
      <c r="BQ15" s="202"/>
      <c r="BR15" s="202"/>
      <c r="BS15" s="202"/>
      <c r="BT15" s="202"/>
      <c r="BU15" s="202"/>
      <c r="BV15" s="202"/>
      <c r="BW15" s="202"/>
      <c r="BX15" s="202"/>
      <c r="BY15" s="202"/>
      <c r="BZ15" s="202"/>
      <c r="CA15" s="202"/>
      <c r="CB15" s="202"/>
      <c r="CC15" s="202"/>
      <c r="CD15" s="202"/>
      <c r="CE15" s="202"/>
      <c r="CF15" s="202"/>
      <c r="CG15" s="203" t="s">
        <v>11</v>
      </c>
      <c r="CH15" s="203"/>
      <c r="CI15" s="203"/>
      <c r="CJ15" s="203"/>
      <c r="CK15" s="203"/>
      <c r="CL15" s="203"/>
      <c r="CM15" s="203"/>
      <c r="CN15" s="203"/>
      <c r="CO15" s="203"/>
      <c r="CP15" s="203"/>
      <c r="CQ15" s="203"/>
      <c r="CR15" s="203"/>
      <c r="CS15" s="203"/>
      <c r="CT15" s="203"/>
      <c r="CU15" s="203"/>
      <c r="CV15" s="203"/>
      <c r="CW15" s="203"/>
      <c r="CX15" s="203"/>
      <c r="CY15" s="203"/>
      <c r="CZ15" s="203"/>
      <c r="DA15" s="203"/>
      <c r="DB15" s="203"/>
      <c r="DC15" s="203"/>
      <c r="DD15" s="203"/>
      <c r="DE15" s="203"/>
      <c r="DF15" s="203"/>
      <c r="DG15" s="203"/>
      <c r="DH15" s="203"/>
      <c r="DI15" s="203"/>
      <c r="DJ15" s="203"/>
      <c r="DK15" s="203"/>
      <c r="DL15" s="203"/>
      <c r="DP15" s="204" t="s">
        <v>12</v>
      </c>
      <c r="DQ15" s="204"/>
      <c r="DR15" s="204"/>
      <c r="DS15" s="204"/>
      <c r="DT15" s="204"/>
      <c r="DU15" s="204"/>
      <c r="DV15" s="204"/>
      <c r="DW15" s="204"/>
      <c r="DX15" s="204"/>
      <c r="DY15" s="204"/>
      <c r="DZ15" s="204"/>
      <c r="EA15" s="204"/>
      <c r="EB15" s="204"/>
      <c r="EC15" s="204"/>
      <c r="ED15" s="204"/>
      <c r="EE15" s="204"/>
      <c r="EF15" s="204"/>
      <c r="EG15" s="204"/>
      <c r="EH15" s="204"/>
      <c r="EI15" s="204"/>
      <c r="EJ15" s="204"/>
      <c r="EK15" s="204"/>
      <c r="EL15" s="204"/>
      <c r="EM15" s="204"/>
      <c r="EN15" s="204"/>
      <c r="EO15" s="204"/>
      <c r="EP15" s="204"/>
      <c r="EQ15" s="204"/>
      <c r="ER15" s="204"/>
      <c r="ES15" s="204"/>
      <c r="ET15" s="204"/>
      <c r="EU15" s="204"/>
      <c r="EV15" s="204"/>
      <c r="EW15" s="204"/>
      <c r="EX15" s="204"/>
      <c r="EY15" s="204"/>
    </row>
    <row r="16" spans="1:155" ht="12" customHeight="1">
      <c r="A16" s="16"/>
      <c r="B16" s="18"/>
      <c r="C16" s="18"/>
      <c r="D16" s="186" t="s">
        <v>13</v>
      </c>
      <c r="E16" s="186"/>
      <c r="F16" s="187" t="s">
        <v>14</v>
      </c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187"/>
      <c r="CG16" s="195" t="s">
        <v>15</v>
      </c>
      <c r="CH16" s="195"/>
      <c r="CI16" s="195"/>
      <c r="CJ16" s="195"/>
      <c r="CK16" s="195"/>
      <c r="CL16" s="195"/>
      <c r="CM16" s="195"/>
      <c r="CN16" s="195"/>
      <c r="CO16" s="195"/>
      <c r="CP16" s="195"/>
      <c r="CQ16" s="195"/>
      <c r="CR16" s="195"/>
      <c r="CS16" s="195"/>
      <c r="CT16" s="195"/>
      <c r="CU16" s="195"/>
      <c r="CV16" s="195"/>
      <c r="CW16" s="195"/>
      <c r="CX16" s="195"/>
      <c r="CY16" s="195"/>
      <c r="CZ16" s="195"/>
      <c r="DA16" s="195"/>
      <c r="DB16" s="195"/>
      <c r="DC16" s="195"/>
      <c r="DD16" s="195"/>
      <c r="DE16" s="195"/>
      <c r="DF16" s="195"/>
      <c r="DG16" s="195"/>
      <c r="DH16" s="195"/>
      <c r="DI16" s="195"/>
      <c r="DJ16" s="195"/>
      <c r="DK16" s="195"/>
      <c r="DL16" s="195"/>
      <c r="DP16" s="204"/>
      <c r="DQ16" s="204"/>
      <c r="DR16" s="204"/>
      <c r="DS16" s="204"/>
      <c r="DT16" s="204"/>
      <c r="DU16" s="204"/>
      <c r="DV16" s="204"/>
      <c r="DW16" s="204"/>
      <c r="DX16" s="204"/>
      <c r="DY16" s="204"/>
      <c r="DZ16" s="204"/>
      <c r="EA16" s="204"/>
      <c r="EB16" s="204"/>
      <c r="EC16" s="204"/>
      <c r="ED16" s="204"/>
      <c r="EE16" s="204"/>
      <c r="EF16" s="204"/>
      <c r="EG16" s="204"/>
      <c r="EH16" s="204"/>
      <c r="EI16" s="204"/>
      <c r="EJ16" s="204"/>
      <c r="EK16" s="204"/>
      <c r="EL16" s="204"/>
      <c r="EM16" s="204"/>
      <c r="EN16" s="204"/>
      <c r="EO16" s="204"/>
      <c r="EP16" s="204"/>
      <c r="EQ16" s="204"/>
      <c r="ER16" s="204"/>
      <c r="ES16" s="204"/>
      <c r="ET16" s="204"/>
      <c r="EU16" s="204"/>
      <c r="EV16" s="204"/>
      <c r="EW16" s="204"/>
      <c r="EX16" s="204"/>
      <c r="EY16" s="204"/>
    </row>
    <row r="17" spans="1:155" ht="12" customHeight="1">
      <c r="A17" s="16"/>
      <c r="B17" s="19"/>
      <c r="C17" s="19"/>
      <c r="D17" s="19"/>
      <c r="E17" s="19"/>
      <c r="F17" s="194" t="s">
        <v>16</v>
      </c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5" t="s">
        <v>17</v>
      </c>
      <c r="CH17" s="195"/>
      <c r="CI17" s="195"/>
      <c r="CJ17" s="195"/>
      <c r="CK17" s="195"/>
      <c r="CL17" s="195"/>
      <c r="CM17" s="195"/>
      <c r="CN17" s="195"/>
      <c r="CO17" s="195"/>
      <c r="CP17" s="195"/>
      <c r="CQ17" s="195"/>
      <c r="CR17" s="195"/>
      <c r="CS17" s="195"/>
      <c r="CT17" s="195"/>
      <c r="CU17" s="195"/>
      <c r="CV17" s="195"/>
      <c r="CW17" s="195"/>
      <c r="CX17" s="195"/>
      <c r="CY17" s="195"/>
      <c r="CZ17" s="195"/>
      <c r="DA17" s="195"/>
      <c r="DB17" s="195"/>
      <c r="DC17" s="195"/>
      <c r="DD17" s="195"/>
      <c r="DE17" s="195"/>
      <c r="DF17" s="195"/>
      <c r="DG17" s="195"/>
      <c r="DH17" s="195"/>
      <c r="DI17" s="195"/>
      <c r="DJ17" s="195"/>
      <c r="DK17" s="195"/>
      <c r="DL17" s="195"/>
      <c r="DP17" s="204"/>
      <c r="DQ17" s="204"/>
      <c r="DR17" s="204"/>
      <c r="DS17" s="204"/>
      <c r="DT17" s="204"/>
      <c r="DU17" s="204"/>
      <c r="DV17" s="204"/>
      <c r="DW17" s="204"/>
      <c r="DX17" s="204"/>
      <c r="DY17" s="204"/>
      <c r="DZ17" s="204"/>
      <c r="EA17" s="204"/>
      <c r="EB17" s="204"/>
      <c r="EC17" s="204"/>
      <c r="ED17" s="204"/>
      <c r="EE17" s="204"/>
      <c r="EF17" s="204"/>
      <c r="EG17" s="204"/>
      <c r="EH17" s="204"/>
      <c r="EI17" s="204"/>
      <c r="EJ17" s="204"/>
      <c r="EK17" s="204"/>
      <c r="EL17" s="204"/>
      <c r="EM17" s="204"/>
      <c r="EN17" s="204"/>
      <c r="EO17" s="204"/>
      <c r="EP17" s="204"/>
      <c r="EQ17" s="204"/>
      <c r="ER17" s="204"/>
      <c r="ES17" s="204"/>
      <c r="ET17" s="204"/>
      <c r="EU17" s="204"/>
      <c r="EV17" s="204"/>
      <c r="EW17" s="204"/>
      <c r="EX17" s="204"/>
      <c r="EY17" s="204"/>
    </row>
    <row r="18" spans="1:155" ht="16.5" customHeight="1">
      <c r="A18" s="16"/>
      <c r="B18" s="20"/>
      <c r="C18" s="20"/>
      <c r="D18" s="21"/>
      <c r="E18" s="21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22"/>
      <c r="CG18" s="198" t="s">
        <v>18</v>
      </c>
      <c r="CH18" s="198"/>
      <c r="CI18" s="198"/>
      <c r="CJ18" s="198"/>
      <c r="CK18" s="198"/>
      <c r="CL18" s="198"/>
      <c r="CM18" s="198"/>
      <c r="CN18" s="198"/>
      <c r="CO18" s="198"/>
      <c r="CP18" s="198"/>
      <c r="CQ18" s="198"/>
      <c r="CR18" s="198"/>
      <c r="CS18" s="198"/>
      <c r="CT18" s="198"/>
      <c r="CU18" s="198"/>
      <c r="CV18" s="198"/>
      <c r="CW18" s="198"/>
      <c r="CX18" s="198"/>
      <c r="CY18" s="198"/>
      <c r="CZ18" s="198"/>
      <c r="DA18" s="198"/>
      <c r="DB18" s="198"/>
      <c r="DC18" s="198"/>
      <c r="DD18" s="198"/>
      <c r="DE18" s="198"/>
      <c r="DF18" s="198"/>
      <c r="DG18" s="198"/>
      <c r="DH18" s="198"/>
      <c r="DI18" s="198"/>
      <c r="DJ18" s="198"/>
      <c r="DK18" s="198"/>
      <c r="DL18" s="198"/>
      <c r="DP18" s="204"/>
      <c r="DQ18" s="204"/>
      <c r="DR18" s="204"/>
      <c r="DS18" s="204"/>
      <c r="DT18" s="204"/>
      <c r="DU18" s="204"/>
      <c r="DV18" s="204"/>
      <c r="DW18" s="204"/>
      <c r="DX18" s="204"/>
      <c r="DY18" s="204"/>
      <c r="DZ18" s="204"/>
      <c r="EA18" s="204"/>
      <c r="EB18" s="204"/>
      <c r="EC18" s="204"/>
      <c r="ED18" s="204"/>
      <c r="EE18" s="204"/>
      <c r="EF18" s="204"/>
      <c r="EG18" s="204"/>
      <c r="EH18" s="204"/>
      <c r="EI18" s="204"/>
      <c r="EJ18" s="204"/>
      <c r="EK18" s="204"/>
      <c r="EL18" s="204"/>
      <c r="EM18" s="204"/>
      <c r="EN18" s="204"/>
      <c r="EO18" s="204"/>
      <c r="EP18" s="204"/>
      <c r="EQ18" s="204"/>
      <c r="ER18" s="204"/>
      <c r="ES18" s="204"/>
      <c r="ET18" s="204"/>
      <c r="EU18" s="204"/>
      <c r="EV18" s="204"/>
      <c r="EW18" s="204"/>
      <c r="EX18" s="204"/>
      <c r="EY18" s="204"/>
    </row>
    <row r="19" spans="1:155" ht="12" customHeight="1">
      <c r="A19" s="16"/>
      <c r="B19" s="194" t="s">
        <v>19</v>
      </c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  <c r="BV19" s="194"/>
      <c r="BW19" s="194"/>
      <c r="BX19" s="194"/>
      <c r="BY19" s="194"/>
      <c r="BZ19" s="194"/>
      <c r="CA19" s="194"/>
      <c r="CB19" s="194"/>
      <c r="CC19" s="194"/>
      <c r="CD19" s="194"/>
      <c r="CE19" s="194"/>
      <c r="CF19" s="194"/>
      <c r="CG19" s="195" t="s">
        <v>20</v>
      </c>
      <c r="CH19" s="195"/>
      <c r="CI19" s="195"/>
      <c r="CJ19" s="195"/>
      <c r="CK19" s="195"/>
      <c r="CL19" s="195"/>
      <c r="CM19" s="195"/>
      <c r="CN19" s="195"/>
      <c r="CO19" s="195"/>
      <c r="CP19" s="195"/>
      <c r="CQ19" s="195"/>
      <c r="CR19" s="195"/>
      <c r="CS19" s="195"/>
      <c r="CT19" s="195"/>
      <c r="CU19" s="195"/>
      <c r="CV19" s="195"/>
      <c r="CW19" s="195"/>
      <c r="CX19" s="195"/>
      <c r="CY19" s="195"/>
      <c r="CZ19" s="195"/>
      <c r="DA19" s="195"/>
      <c r="DB19" s="195"/>
      <c r="DC19" s="195"/>
      <c r="DD19" s="195"/>
      <c r="DE19" s="195"/>
      <c r="DF19" s="195"/>
      <c r="DG19" s="195"/>
      <c r="DH19" s="195"/>
      <c r="DI19" s="195"/>
      <c r="DJ19" s="195"/>
      <c r="DK19" s="195"/>
      <c r="DL19" s="195"/>
      <c r="DQ19" s="23"/>
      <c r="DR19" s="17"/>
      <c r="DS19" s="17"/>
      <c r="DT19" s="17"/>
      <c r="DU19" s="17"/>
      <c r="DV19" s="196" t="s">
        <v>21</v>
      </c>
      <c r="DW19" s="196"/>
      <c r="DX19" s="196"/>
      <c r="DY19" s="192"/>
      <c r="DZ19" s="192"/>
      <c r="EA19" s="192"/>
      <c r="EB19" s="192"/>
      <c r="EC19" s="192"/>
      <c r="ED19" s="192"/>
      <c r="EE19" s="192"/>
      <c r="EF19" s="192"/>
      <c r="EG19" s="192"/>
      <c r="EH19" s="192"/>
      <c r="EI19" s="192"/>
      <c r="EJ19" s="192"/>
      <c r="EK19" s="193" t="s">
        <v>22</v>
      </c>
      <c r="EL19" s="193"/>
      <c r="EM19" s="193"/>
      <c r="EN19" s="193"/>
      <c r="EO19" s="192"/>
      <c r="EP19" s="192"/>
      <c r="EQ19" s="192"/>
      <c r="ER19" s="192"/>
      <c r="ES19" s="192"/>
      <c r="EV19" s="17"/>
      <c r="EW19" s="17"/>
      <c r="EX19" s="17"/>
      <c r="EY19" s="17"/>
    </row>
    <row r="20" spans="1:155" ht="12" customHeight="1">
      <c r="A20" s="16"/>
      <c r="B20" s="194" t="s">
        <v>23</v>
      </c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4"/>
      <c r="CG20" s="195" t="s">
        <v>15</v>
      </c>
      <c r="CH20" s="195"/>
      <c r="CI20" s="195"/>
      <c r="CJ20" s="195"/>
      <c r="CK20" s="195"/>
      <c r="CL20" s="195"/>
      <c r="CM20" s="195"/>
      <c r="CN20" s="195"/>
      <c r="CO20" s="195"/>
      <c r="CP20" s="195"/>
      <c r="CQ20" s="195"/>
      <c r="CR20" s="195"/>
      <c r="CS20" s="195"/>
      <c r="CT20" s="195"/>
      <c r="CU20" s="195"/>
      <c r="CV20" s="195"/>
      <c r="CW20" s="195"/>
      <c r="CX20" s="195"/>
      <c r="CY20" s="195"/>
      <c r="CZ20" s="195"/>
      <c r="DA20" s="195"/>
      <c r="DB20" s="195"/>
      <c r="DC20" s="195"/>
      <c r="DD20" s="195"/>
      <c r="DE20" s="195"/>
      <c r="DF20" s="195"/>
      <c r="DG20" s="195"/>
      <c r="DH20" s="195"/>
      <c r="DI20" s="195"/>
      <c r="DJ20" s="195"/>
      <c r="DK20" s="195"/>
      <c r="DL20" s="195"/>
      <c r="DQ20" s="23"/>
      <c r="DR20" s="23"/>
      <c r="DS20" s="23"/>
      <c r="DT20" s="23"/>
      <c r="DU20" s="23"/>
      <c r="DV20" s="196" t="s">
        <v>21</v>
      </c>
      <c r="DW20" s="196"/>
      <c r="DX20" s="196"/>
      <c r="DY20" s="197"/>
      <c r="DZ20" s="197"/>
      <c r="EA20" s="197"/>
      <c r="EB20" s="197"/>
      <c r="EC20" s="197"/>
      <c r="ED20" s="197"/>
      <c r="EE20" s="197"/>
      <c r="EF20" s="197"/>
      <c r="EG20" s="197"/>
      <c r="EH20" s="197"/>
      <c r="EI20" s="197"/>
      <c r="EJ20" s="197"/>
      <c r="EK20" s="193" t="s">
        <v>22</v>
      </c>
      <c r="EL20" s="193"/>
      <c r="EM20" s="193"/>
      <c r="EN20" s="193"/>
      <c r="EO20" s="197"/>
      <c r="EP20" s="197"/>
      <c r="EQ20" s="197"/>
      <c r="ER20" s="197"/>
      <c r="ES20" s="197"/>
      <c r="EW20" s="23"/>
      <c r="EX20" s="23"/>
      <c r="EY20" s="23"/>
    </row>
    <row r="21" spans="1:155" ht="8.25" customHeight="1">
      <c r="A21" s="16"/>
      <c r="B21" s="24"/>
      <c r="C21" s="24"/>
      <c r="D21" s="186" t="s">
        <v>13</v>
      </c>
      <c r="E21" s="186"/>
      <c r="F21" s="187" t="s">
        <v>24</v>
      </c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87"/>
      <c r="CB21" s="187"/>
      <c r="CC21" s="187"/>
      <c r="CD21" s="187"/>
      <c r="CE21" s="187"/>
      <c r="CF21" s="187"/>
      <c r="CG21" s="188" t="s">
        <v>25</v>
      </c>
      <c r="CH21" s="188"/>
      <c r="CI21" s="188"/>
      <c r="CJ21" s="188"/>
      <c r="CK21" s="188"/>
      <c r="CL21" s="188"/>
      <c r="CM21" s="188"/>
      <c r="CN21" s="188"/>
      <c r="CO21" s="188"/>
      <c r="CP21" s="188"/>
      <c r="CQ21" s="188"/>
      <c r="CR21" s="188"/>
      <c r="CS21" s="188"/>
      <c r="CT21" s="188"/>
      <c r="CU21" s="188"/>
      <c r="CV21" s="188"/>
      <c r="CW21" s="188"/>
      <c r="CX21" s="188"/>
      <c r="CY21" s="188"/>
      <c r="CZ21" s="188"/>
      <c r="DA21" s="188"/>
      <c r="DB21" s="188"/>
      <c r="DC21" s="188"/>
      <c r="DD21" s="188"/>
      <c r="DE21" s="188"/>
      <c r="DF21" s="188"/>
      <c r="DG21" s="188"/>
      <c r="DH21" s="188"/>
      <c r="DI21" s="188"/>
      <c r="DJ21" s="188"/>
      <c r="DK21" s="188"/>
      <c r="DL21" s="188"/>
      <c r="DQ21" s="23"/>
      <c r="DR21" s="23"/>
      <c r="DS21" s="23"/>
      <c r="DT21" s="23"/>
      <c r="DU21" s="23"/>
      <c r="EW21" s="23"/>
      <c r="EX21" s="23"/>
      <c r="EY21" s="23"/>
    </row>
    <row r="22" spans="1:155" ht="3.75" customHeight="1">
      <c r="A22" s="16"/>
      <c r="B22" s="24"/>
      <c r="C22" s="24"/>
      <c r="D22" s="186"/>
      <c r="E22" s="186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7"/>
      <c r="BG22" s="187"/>
      <c r="BH22" s="187"/>
      <c r="BI22" s="187"/>
      <c r="BJ22" s="187"/>
      <c r="BK22" s="187"/>
      <c r="BL22" s="187"/>
      <c r="BM22" s="187"/>
      <c r="BN22" s="187"/>
      <c r="BO22" s="187"/>
      <c r="BP22" s="187"/>
      <c r="BQ22" s="187"/>
      <c r="BR22" s="187"/>
      <c r="BS22" s="187"/>
      <c r="BT22" s="187"/>
      <c r="BU22" s="187"/>
      <c r="BV22" s="187"/>
      <c r="BW22" s="187"/>
      <c r="BX22" s="187"/>
      <c r="BY22" s="187"/>
      <c r="BZ22" s="187"/>
      <c r="CA22" s="187"/>
      <c r="CB22" s="187"/>
      <c r="CC22" s="187"/>
      <c r="CD22" s="187"/>
      <c r="CE22" s="187"/>
      <c r="CF22" s="187"/>
      <c r="CG22" s="188"/>
      <c r="CH22" s="188"/>
      <c r="CI22" s="188"/>
      <c r="CJ22" s="188"/>
      <c r="CK22" s="188"/>
      <c r="CL22" s="188"/>
      <c r="CM22" s="188"/>
      <c r="CN22" s="188"/>
      <c r="CO22" s="188"/>
      <c r="CP22" s="188"/>
      <c r="CQ22" s="188"/>
      <c r="CR22" s="188"/>
      <c r="CS22" s="188"/>
      <c r="CT22" s="188"/>
      <c r="CU22" s="188"/>
      <c r="CV22" s="188"/>
      <c r="CW22" s="188"/>
      <c r="CX22" s="188"/>
      <c r="CY22" s="188"/>
      <c r="CZ22" s="188"/>
      <c r="DA22" s="188"/>
      <c r="DB22" s="188"/>
      <c r="DC22" s="188"/>
      <c r="DD22" s="188"/>
      <c r="DE22" s="188"/>
      <c r="DF22" s="188"/>
      <c r="DG22" s="188"/>
      <c r="DH22" s="188"/>
      <c r="DI22" s="188"/>
      <c r="DJ22" s="188"/>
      <c r="DK22" s="188"/>
      <c r="DL22" s="188"/>
      <c r="DQ22" s="23"/>
      <c r="DR22" s="23"/>
      <c r="DS22" s="23"/>
      <c r="DT22" s="23"/>
      <c r="DU22" s="183" t="s">
        <v>26</v>
      </c>
      <c r="DV22" s="183"/>
      <c r="DW22" s="183"/>
      <c r="DX22" s="183"/>
      <c r="DY22" s="183"/>
      <c r="DZ22" s="183"/>
      <c r="EA22" s="183"/>
      <c r="EB22" s="183"/>
      <c r="EC22" s="183"/>
      <c r="ED22" s="183"/>
      <c r="EE22" s="183"/>
      <c r="EF22" s="183"/>
      <c r="EG22" s="183"/>
      <c r="EH22" s="183"/>
      <c r="EI22" s="183"/>
      <c r="EJ22" s="183"/>
      <c r="EK22" s="183"/>
      <c r="EL22" s="183"/>
      <c r="EM22" s="183"/>
      <c r="EN22" s="183"/>
      <c r="EO22" s="183"/>
      <c r="EP22" s="183"/>
      <c r="EQ22" s="183"/>
      <c r="ER22" s="183"/>
      <c r="ES22" s="183"/>
      <c r="ET22" s="183"/>
      <c r="EW22" s="23"/>
      <c r="EX22" s="23"/>
      <c r="EY22" s="23"/>
    </row>
    <row r="23" spans="1:155" ht="14.25" customHeigh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8"/>
      <c r="CG23" s="189" t="s">
        <v>18</v>
      </c>
      <c r="CH23" s="189"/>
      <c r="CI23" s="189"/>
      <c r="CJ23" s="189"/>
      <c r="CK23" s="189"/>
      <c r="CL23" s="189"/>
      <c r="CM23" s="189"/>
      <c r="CN23" s="189"/>
      <c r="CO23" s="189"/>
      <c r="CP23" s="189"/>
      <c r="CQ23" s="189"/>
      <c r="CR23" s="189"/>
      <c r="CS23" s="189"/>
      <c r="CT23" s="189"/>
      <c r="CU23" s="189"/>
      <c r="CV23" s="189"/>
      <c r="CW23" s="189"/>
      <c r="CX23" s="189"/>
      <c r="CY23" s="189"/>
      <c r="CZ23" s="189"/>
      <c r="DA23" s="189"/>
      <c r="DB23" s="189"/>
      <c r="DC23" s="189"/>
      <c r="DD23" s="189"/>
      <c r="DE23" s="189"/>
      <c r="DF23" s="189"/>
      <c r="DG23" s="189"/>
      <c r="DH23" s="189"/>
      <c r="DI23" s="189"/>
      <c r="DJ23" s="189"/>
      <c r="DK23" s="189"/>
      <c r="DL23" s="189"/>
      <c r="DQ23" s="23"/>
      <c r="DR23" s="23"/>
      <c r="DS23" s="23"/>
      <c r="DT23" s="23"/>
      <c r="DU23" s="183"/>
      <c r="DV23" s="183"/>
      <c r="DW23" s="183"/>
      <c r="DX23" s="183"/>
      <c r="DY23" s="183"/>
      <c r="DZ23" s="183"/>
      <c r="EA23" s="183"/>
      <c r="EB23" s="183"/>
      <c r="EC23" s="183"/>
      <c r="ED23" s="183"/>
      <c r="EE23" s="183"/>
      <c r="EF23" s="183"/>
      <c r="EG23" s="183"/>
      <c r="EH23" s="183"/>
      <c r="EI23" s="183"/>
      <c r="EJ23" s="183"/>
      <c r="EK23" s="183"/>
      <c r="EL23" s="183"/>
      <c r="EM23" s="183"/>
      <c r="EN23" s="183"/>
      <c r="EO23" s="183"/>
      <c r="EP23" s="183"/>
      <c r="EQ23" s="183"/>
      <c r="ER23" s="183"/>
      <c r="ES23" s="183"/>
      <c r="ET23" s="183"/>
      <c r="EW23" s="23"/>
      <c r="EX23" s="23"/>
      <c r="EY23" s="23"/>
    </row>
    <row r="24" ht="24" customHeight="1"/>
    <row r="25" spans="1:256" s="30" customFormat="1" ht="14.25" customHeight="1">
      <c r="A25" s="29"/>
      <c r="B25" s="180" t="s">
        <v>27</v>
      </c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90" t="s">
        <v>446</v>
      </c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191"/>
      <c r="BI25" s="191"/>
      <c r="BJ25" s="191"/>
      <c r="BK25" s="191"/>
      <c r="BL25" s="191"/>
      <c r="BM25" s="191"/>
      <c r="BN25" s="191"/>
      <c r="BO25" s="191"/>
      <c r="BP25" s="191"/>
      <c r="BQ25" s="191"/>
      <c r="BR25" s="191"/>
      <c r="BS25" s="191"/>
      <c r="BT25" s="191"/>
      <c r="BU25" s="191"/>
      <c r="BV25" s="191"/>
      <c r="BW25" s="191"/>
      <c r="BX25" s="191"/>
      <c r="BY25" s="191"/>
      <c r="BZ25" s="191"/>
      <c r="CA25" s="191"/>
      <c r="CB25" s="191"/>
      <c r="CC25" s="191"/>
      <c r="CD25" s="191"/>
      <c r="CE25" s="191"/>
      <c r="CF25" s="191"/>
      <c r="CG25" s="191"/>
      <c r="CH25" s="191"/>
      <c r="CI25" s="191"/>
      <c r="CJ25" s="191"/>
      <c r="CK25" s="191"/>
      <c r="CL25" s="191"/>
      <c r="CM25" s="191"/>
      <c r="CN25" s="191"/>
      <c r="CO25" s="191"/>
      <c r="CP25" s="191"/>
      <c r="CQ25" s="191"/>
      <c r="CR25" s="191"/>
      <c r="CS25" s="191"/>
      <c r="CT25" s="191"/>
      <c r="CU25" s="191"/>
      <c r="CV25" s="191"/>
      <c r="CW25" s="191"/>
      <c r="CX25" s="191"/>
      <c r="CY25" s="191"/>
      <c r="CZ25" s="191"/>
      <c r="DA25" s="191"/>
      <c r="DB25" s="191"/>
      <c r="DC25" s="191"/>
      <c r="DD25" s="191"/>
      <c r="DE25" s="191"/>
      <c r="DF25" s="191"/>
      <c r="DG25" s="191"/>
      <c r="DH25" s="191"/>
      <c r="DI25" s="191"/>
      <c r="DJ25" s="191"/>
      <c r="DK25" s="191"/>
      <c r="DL25" s="191"/>
      <c r="DM25" s="191"/>
      <c r="DN25" s="191"/>
      <c r="DO25" s="191"/>
      <c r="DP25" s="191"/>
      <c r="DQ25" s="191"/>
      <c r="DR25" s="191"/>
      <c r="DS25" s="191"/>
      <c r="DT25" s="191"/>
      <c r="DU25" s="191"/>
      <c r="DV25" s="191"/>
      <c r="DW25" s="191"/>
      <c r="DX25" s="191"/>
      <c r="DY25" s="191"/>
      <c r="DZ25" s="191"/>
      <c r="EA25" s="191"/>
      <c r="EB25" s="191"/>
      <c r="EC25" s="191"/>
      <c r="ED25" s="191"/>
      <c r="EE25" s="191"/>
      <c r="EF25" s="191"/>
      <c r="EG25" s="191"/>
      <c r="EH25" s="191"/>
      <c r="EI25" s="191"/>
      <c r="EJ25" s="191"/>
      <c r="EK25" s="191"/>
      <c r="EL25" s="191"/>
      <c r="EM25" s="191"/>
      <c r="EN25" s="191"/>
      <c r="EO25" s="191"/>
      <c r="EP25" s="191"/>
      <c r="EQ25" s="191"/>
      <c r="ER25" s="191"/>
      <c r="ES25" s="191"/>
      <c r="ET25" s="191"/>
      <c r="EU25" s="191"/>
      <c r="EV25" s="31"/>
      <c r="EW25" s="31"/>
      <c r="EX25" s="31"/>
      <c r="EY25" s="32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27" customFormat="1" ht="4.5" customHeight="1">
      <c r="A26" s="26"/>
      <c r="EY26" s="33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36" customFormat="1" ht="14.25" customHeight="1">
      <c r="A27" s="34"/>
      <c r="B27" s="180" t="s">
        <v>28</v>
      </c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35"/>
      <c r="T27" s="181" t="s">
        <v>440</v>
      </c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181"/>
      <c r="BC27" s="181"/>
      <c r="BD27" s="181"/>
      <c r="BE27" s="181"/>
      <c r="BF27" s="181"/>
      <c r="BG27" s="181"/>
      <c r="BH27" s="181"/>
      <c r="BI27" s="181"/>
      <c r="BJ27" s="181"/>
      <c r="BK27" s="181"/>
      <c r="BL27" s="181"/>
      <c r="BM27" s="181"/>
      <c r="BN27" s="181"/>
      <c r="BO27" s="181"/>
      <c r="BP27" s="181"/>
      <c r="BQ27" s="181"/>
      <c r="BR27" s="181"/>
      <c r="BS27" s="181"/>
      <c r="BT27" s="181"/>
      <c r="BU27" s="181"/>
      <c r="BV27" s="181"/>
      <c r="BW27" s="181"/>
      <c r="BX27" s="181"/>
      <c r="BY27" s="181"/>
      <c r="BZ27" s="181"/>
      <c r="CA27" s="181"/>
      <c r="CB27" s="181"/>
      <c r="CC27" s="181"/>
      <c r="CD27" s="181"/>
      <c r="CE27" s="181"/>
      <c r="CF27" s="181"/>
      <c r="CG27" s="181"/>
      <c r="CH27" s="181"/>
      <c r="CI27" s="181"/>
      <c r="CJ27" s="181"/>
      <c r="CK27" s="181"/>
      <c r="CL27" s="181"/>
      <c r="CM27" s="181"/>
      <c r="CN27" s="181"/>
      <c r="CO27" s="181"/>
      <c r="CP27" s="181"/>
      <c r="CQ27" s="181"/>
      <c r="CR27" s="181"/>
      <c r="CS27" s="181"/>
      <c r="CT27" s="181"/>
      <c r="CU27" s="181"/>
      <c r="CV27" s="181"/>
      <c r="CW27" s="181"/>
      <c r="CX27" s="181"/>
      <c r="CY27" s="181"/>
      <c r="CZ27" s="181"/>
      <c r="DA27" s="181"/>
      <c r="DB27" s="181"/>
      <c r="DC27" s="181"/>
      <c r="DD27" s="181"/>
      <c r="DE27" s="181"/>
      <c r="DF27" s="181"/>
      <c r="DG27" s="181"/>
      <c r="DH27" s="181"/>
      <c r="DI27" s="181"/>
      <c r="DJ27" s="181"/>
      <c r="DK27" s="181"/>
      <c r="DL27" s="181"/>
      <c r="DM27" s="181"/>
      <c r="DN27" s="181"/>
      <c r="DO27" s="181"/>
      <c r="DP27" s="181"/>
      <c r="DQ27" s="181"/>
      <c r="DR27" s="181"/>
      <c r="DS27" s="181"/>
      <c r="DT27" s="181"/>
      <c r="DU27" s="181"/>
      <c r="DV27" s="181"/>
      <c r="DW27" s="181"/>
      <c r="DX27" s="181"/>
      <c r="DY27" s="181"/>
      <c r="DZ27" s="181"/>
      <c r="EA27" s="181"/>
      <c r="EB27" s="181"/>
      <c r="EC27" s="181"/>
      <c r="ED27" s="181"/>
      <c r="EE27" s="181"/>
      <c r="EF27" s="181"/>
      <c r="EG27" s="181"/>
      <c r="EH27" s="181"/>
      <c r="EI27" s="181"/>
      <c r="EJ27" s="181"/>
      <c r="EK27" s="181"/>
      <c r="EL27" s="181"/>
      <c r="EM27" s="181"/>
      <c r="EN27" s="181"/>
      <c r="EO27" s="181"/>
      <c r="EP27" s="181"/>
      <c r="EQ27" s="181"/>
      <c r="ER27" s="181"/>
      <c r="ES27" s="181"/>
      <c r="ET27" s="181"/>
      <c r="EU27" s="181"/>
      <c r="EV27" s="35"/>
      <c r="EW27" s="35"/>
      <c r="EX27" s="35"/>
      <c r="EY27" s="37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38" customFormat="1" ht="4.5" customHeight="1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EY28" s="39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25" customFormat="1" ht="21" customHeight="1">
      <c r="A29" s="182" t="s">
        <v>29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3" t="s">
        <v>30</v>
      </c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83"/>
      <c r="BC29" s="183"/>
      <c r="BD29" s="183"/>
      <c r="BE29" s="183"/>
      <c r="BF29" s="183"/>
      <c r="BG29" s="183"/>
      <c r="BH29" s="183"/>
      <c r="BI29" s="183"/>
      <c r="BJ29" s="183"/>
      <c r="BK29" s="183"/>
      <c r="BL29" s="183"/>
      <c r="BM29" s="183"/>
      <c r="BN29" s="183"/>
      <c r="BO29" s="183"/>
      <c r="BP29" s="183"/>
      <c r="BQ29" s="183"/>
      <c r="BR29" s="183"/>
      <c r="BS29" s="183"/>
      <c r="BT29" s="183"/>
      <c r="BU29" s="183"/>
      <c r="BV29" s="183"/>
      <c r="BW29" s="183"/>
      <c r="BX29" s="183"/>
      <c r="BY29" s="183"/>
      <c r="BZ29" s="183"/>
      <c r="CA29" s="183"/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  <c r="CN29" s="183"/>
      <c r="CO29" s="183"/>
      <c r="CP29" s="183"/>
      <c r="CQ29" s="183"/>
      <c r="CR29" s="183"/>
      <c r="CS29" s="183"/>
      <c r="CT29" s="183"/>
      <c r="CU29" s="183"/>
      <c r="CV29" s="183"/>
      <c r="CW29" s="183"/>
      <c r="CX29" s="183"/>
      <c r="CY29" s="183"/>
      <c r="CZ29" s="183"/>
      <c r="DA29" s="183"/>
      <c r="DB29" s="183"/>
      <c r="DC29" s="183"/>
      <c r="DD29" s="183"/>
      <c r="DE29" s="183"/>
      <c r="DF29" s="183"/>
      <c r="DG29" s="183"/>
      <c r="DH29" s="183"/>
      <c r="DI29" s="183"/>
      <c r="DJ29" s="183"/>
      <c r="DK29" s="183"/>
      <c r="DL29" s="183"/>
      <c r="DM29" s="183"/>
      <c r="DN29" s="183"/>
      <c r="DO29" s="183"/>
      <c r="DP29" s="183"/>
      <c r="DQ29" s="183"/>
      <c r="DR29" s="183"/>
      <c r="DS29" s="183"/>
      <c r="DT29" s="183"/>
      <c r="DU29" s="183"/>
      <c r="DV29" s="183"/>
      <c r="DW29" s="183"/>
      <c r="DX29" s="183"/>
      <c r="DY29" s="183"/>
      <c r="DZ29" s="183"/>
      <c r="EA29" s="183"/>
      <c r="EB29" s="183"/>
      <c r="EC29" s="183"/>
      <c r="ED29" s="183"/>
      <c r="EE29" s="183"/>
      <c r="EF29" s="183"/>
      <c r="EG29" s="183"/>
      <c r="EH29" s="183"/>
      <c r="EI29" s="183"/>
      <c r="EJ29" s="183"/>
      <c r="EK29" s="183"/>
      <c r="EL29" s="183"/>
      <c r="EM29" s="183"/>
      <c r="EN29" s="183"/>
      <c r="EO29" s="183"/>
      <c r="EP29" s="183"/>
      <c r="EQ29" s="183"/>
      <c r="ER29" s="183"/>
      <c r="ES29" s="183"/>
      <c r="ET29" s="183"/>
      <c r="EU29" s="183"/>
      <c r="EV29" s="183"/>
      <c r="EW29" s="183"/>
      <c r="EX29" s="183"/>
      <c r="EY29" s="183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155" ht="27" customHeight="1">
      <c r="A30" s="182"/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4" t="s">
        <v>31</v>
      </c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  <c r="BA30" s="184"/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5"/>
      <c r="BN30" s="185"/>
      <c r="BO30" s="185"/>
      <c r="BP30" s="185"/>
      <c r="BQ30" s="185"/>
      <c r="BR30" s="185"/>
      <c r="BS30" s="185"/>
      <c r="BT30" s="185"/>
      <c r="BU30" s="185"/>
      <c r="BV30" s="185"/>
      <c r="BW30" s="185"/>
      <c r="BX30" s="185"/>
      <c r="BY30" s="185"/>
      <c r="BZ30" s="185"/>
      <c r="CA30" s="185"/>
      <c r="CB30" s="185"/>
      <c r="CC30" s="185"/>
      <c r="CD30" s="185"/>
      <c r="CE30" s="185"/>
      <c r="CF30" s="185"/>
      <c r="CG30" s="185"/>
      <c r="CH30" s="185"/>
      <c r="CI30" s="185"/>
      <c r="CJ30" s="185"/>
      <c r="CK30" s="185"/>
      <c r="CL30" s="185"/>
      <c r="CM30" s="185"/>
      <c r="CN30" s="185"/>
      <c r="CO30" s="185"/>
      <c r="CP30" s="185"/>
      <c r="CQ30" s="185"/>
      <c r="CR30" s="185"/>
      <c r="CS30" s="185"/>
      <c r="CT30" s="185"/>
      <c r="CU30" s="185"/>
      <c r="CV30" s="185"/>
      <c r="CW30" s="185"/>
      <c r="CX30" s="185"/>
      <c r="CY30" s="185"/>
      <c r="CZ30" s="185"/>
      <c r="DA30" s="185"/>
      <c r="DB30" s="185"/>
      <c r="DC30" s="185"/>
      <c r="DD30" s="185"/>
      <c r="DE30" s="185"/>
      <c r="DF30" s="185"/>
      <c r="DG30" s="185"/>
      <c r="DH30" s="185"/>
      <c r="DI30" s="185"/>
      <c r="DJ30" s="185"/>
      <c r="DK30" s="185"/>
      <c r="DL30" s="185"/>
      <c r="DM30" s="185"/>
      <c r="DN30" s="185"/>
      <c r="DO30" s="185"/>
      <c r="DP30" s="185"/>
      <c r="DQ30" s="185"/>
      <c r="DR30" s="185"/>
      <c r="DS30" s="185"/>
      <c r="DT30" s="185"/>
      <c r="DU30" s="185"/>
      <c r="DV30" s="185"/>
      <c r="DW30" s="185"/>
      <c r="DX30" s="185"/>
      <c r="DY30" s="185"/>
      <c r="DZ30" s="185"/>
      <c r="EA30" s="185"/>
      <c r="EB30" s="185"/>
      <c r="EC30" s="185"/>
      <c r="ED30" s="185"/>
      <c r="EE30" s="185"/>
      <c r="EF30" s="185"/>
      <c r="EG30" s="185"/>
      <c r="EH30" s="185"/>
      <c r="EI30" s="185"/>
      <c r="EJ30" s="185"/>
      <c r="EK30" s="185"/>
      <c r="EL30" s="185"/>
      <c r="EM30" s="185"/>
      <c r="EN30" s="185"/>
      <c r="EO30" s="185"/>
      <c r="EP30" s="185"/>
      <c r="EQ30" s="185"/>
      <c r="ER30" s="185"/>
      <c r="ES30" s="185"/>
      <c r="ET30" s="185"/>
      <c r="EU30" s="185"/>
      <c r="EV30" s="185"/>
      <c r="EW30" s="185"/>
      <c r="EX30" s="185"/>
      <c r="EY30" s="185"/>
    </row>
    <row r="31" spans="1:256" s="40" customFormat="1" ht="12.75">
      <c r="A31" s="176">
        <v>1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7">
        <v>2</v>
      </c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/>
      <c r="BC31" s="177"/>
      <c r="BD31" s="177"/>
      <c r="BE31" s="177"/>
      <c r="BF31" s="177"/>
      <c r="BG31" s="177"/>
      <c r="BH31" s="177"/>
      <c r="BI31" s="177"/>
      <c r="BJ31" s="177"/>
      <c r="BK31" s="177"/>
      <c r="BL31" s="177"/>
      <c r="BM31" s="177">
        <v>3</v>
      </c>
      <c r="BN31" s="177"/>
      <c r="BO31" s="177"/>
      <c r="BP31" s="177"/>
      <c r="BQ31" s="177"/>
      <c r="BR31" s="177"/>
      <c r="BS31" s="177"/>
      <c r="BT31" s="177"/>
      <c r="BU31" s="177"/>
      <c r="BV31" s="177"/>
      <c r="BW31" s="177"/>
      <c r="BX31" s="177"/>
      <c r="BY31" s="177"/>
      <c r="BZ31" s="177"/>
      <c r="CA31" s="177"/>
      <c r="CB31" s="177"/>
      <c r="CC31" s="177"/>
      <c r="CD31" s="177"/>
      <c r="CE31" s="177"/>
      <c r="CF31" s="177"/>
      <c r="CG31" s="177"/>
      <c r="CH31" s="177"/>
      <c r="CI31" s="177"/>
      <c r="CJ31" s="177"/>
      <c r="CK31" s="177"/>
      <c r="CL31" s="177"/>
      <c r="CM31" s="177"/>
      <c r="CN31" s="177"/>
      <c r="CO31" s="177"/>
      <c r="CP31" s="177"/>
      <c r="CQ31" s="177"/>
      <c r="CR31" s="177"/>
      <c r="CS31" s="177"/>
      <c r="CT31" s="177"/>
      <c r="CU31" s="177"/>
      <c r="CV31" s="177"/>
      <c r="CW31" s="177"/>
      <c r="CX31" s="177"/>
      <c r="CY31" s="177"/>
      <c r="CZ31" s="177"/>
      <c r="DA31" s="177"/>
      <c r="DB31" s="177"/>
      <c r="DC31" s="177"/>
      <c r="DD31" s="177"/>
      <c r="DE31" s="177"/>
      <c r="DF31" s="177"/>
      <c r="DG31" s="177"/>
      <c r="DH31" s="177">
        <v>4</v>
      </c>
      <c r="DI31" s="177"/>
      <c r="DJ31" s="177"/>
      <c r="DK31" s="177"/>
      <c r="DL31" s="177"/>
      <c r="DM31" s="177"/>
      <c r="DN31" s="177"/>
      <c r="DO31" s="177"/>
      <c r="DP31" s="177"/>
      <c r="DQ31" s="177"/>
      <c r="DR31" s="177"/>
      <c r="DS31" s="177"/>
      <c r="DT31" s="177"/>
      <c r="DU31" s="177"/>
      <c r="DV31" s="177"/>
      <c r="DW31" s="177"/>
      <c r="DX31" s="177"/>
      <c r="DY31" s="177"/>
      <c r="DZ31" s="177"/>
      <c r="EA31" s="177"/>
      <c r="EB31" s="177"/>
      <c r="EC31" s="177"/>
      <c r="ED31" s="177"/>
      <c r="EE31" s="177"/>
      <c r="EF31" s="177"/>
      <c r="EG31" s="177"/>
      <c r="EH31" s="177"/>
      <c r="EI31" s="177"/>
      <c r="EJ31" s="177"/>
      <c r="EK31" s="177"/>
      <c r="EL31" s="177"/>
      <c r="EM31" s="177"/>
      <c r="EN31" s="177"/>
      <c r="EO31" s="177"/>
      <c r="EP31" s="177"/>
      <c r="EQ31" s="177"/>
      <c r="ER31" s="177"/>
      <c r="ES31" s="177"/>
      <c r="ET31" s="177"/>
      <c r="EU31" s="177"/>
      <c r="EV31" s="177"/>
      <c r="EW31" s="177"/>
      <c r="EX31" s="177"/>
      <c r="EY31" s="177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41" customFormat="1" ht="12.75">
      <c r="A32" s="178" t="s">
        <v>32</v>
      </c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9" t="s">
        <v>441</v>
      </c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79"/>
      <c r="CQ32" s="179"/>
      <c r="CR32" s="179"/>
      <c r="CS32" s="179"/>
      <c r="CT32" s="179"/>
      <c r="CU32" s="179"/>
      <c r="CV32" s="179"/>
      <c r="CW32" s="179"/>
      <c r="CX32" s="179"/>
      <c r="CY32" s="179"/>
      <c r="CZ32" s="179"/>
      <c r="DA32" s="179"/>
      <c r="DB32" s="179"/>
      <c r="DC32" s="179"/>
      <c r="DD32" s="179"/>
      <c r="DE32" s="179"/>
      <c r="DF32" s="179"/>
      <c r="DG32" s="179"/>
      <c r="DH32" s="179"/>
      <c r="DI32" s="179"/>
      <c r="DJ32" s="179"/>
      <c r="DK32" s="179"/>
      <c r="DL32" s="179"/>
      <c r="DM32" s="179"/>
      <c r="DN32" s="179"/>
      <c r="DO32" s="179"/>
      <c r="DP32" s="179"/>
      <c r="DQ32" s="179"/>
      <c r="DR32" s="179"/>
      <c r="DS32" s="179"/>
      <c r="DT32" s="179"/>
      <c r="DU32" s="179"/>
      <c r="DV32" s="179"/>
      <c r="DW32" s="179"/>
      <c r="DX32" s="179"/>
      <c r="DY32" s="179"/>
      <c r="DZ32" s="179"/>
      <c r="EA32" s="179"/>
      <c r="EB32" s="179"/>
      <c r="EC32" s="179"/>
      <c r="ED32" s="179"/>
      <c r="EE32" s="179"/>
      <c r="EF32" s="179"/>
      <c r="EG32" s="179"/>
      <c r="EH32" s="179"/>
      <c r="EI32" s="179"/>
      <c r="EJ32" s="179"/>
      <c r="EK32" s="179"/>
      <c r="EL32" s="179"/>
      <c r="EM32" s="179"/>
      <c r="EN32" s="179"/>
      <c r="EO32" s="179"/>
      <c r="EP32" s="179"/>
      <c r="EQ32" s="179"/>
      <c r="ER32" s="179"/>
      <c r="ES32" s="179"/>
      <c r="ET32" s="179"/>
      <c r="EU32" s="179"/>
      <c r="EV32" s="179"/>
      <c r="EW32" s="179"/>
      <c r="EX32" s="179"/>
      <c r="EY32" s="179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  <c r="IQ32" s="42"/>
      <c r="IR32" s="42"/>
      <c r="IS32" s="42"/>
      <c r="IT32" s="42"/>
      <c r="IU32" s="42"/>
      <c r="IV32" s="42"/>
    </row>
  </sheetData>
  <sheetProtection selectLockedCells="1" selectUnlockedCells="1"/>
  <mergeCells count="54">
    <mergeCell ref="T1:EH1"/>
    <mergeCell ref="T3:EH3"/>
    <mergeCell ref="P5:EL5"/>
    <mergeCell ref="T7:EH7"/>
    <mergeCell ref="AC9:DY9"/>
    <mergeCell ref="CJ10:CL10"/>
    <mergeCell ref="CM10:CO10"/>
    <mergeCell ref="BL11:CR11"/>
    <mergeCell ref="DV13:ES14"/>
    <mergeCell ref="A14:CF14"/>
    <mergeCell ref="CG14:DL14"/>
    <mergeCell ref="B15:CF15"/>
    <mergeCell ref="CG15:DL15"/>
    <mergeCell ref="DP15:EY18"/>
    <mergeCell ref="D16:E16"/>
    <mergeCell ref="F16:CF16"/>
    <mergeCell ref="CG16:DL16"/>
    <mergeCell ref="F17:CF17"/>
    <mergeCell ref="CG17:DL17"/>
    <mergeCell ref="CG18:DL18"/>
    <mergeCell ref="B19:CF19"/>
    <mergeCell ref="CG19:DL19"/>
    <mergeCell ref="DV19:DX19"/>
    <mergeCell ref="DY19:EJ19"/>
    <mergeCell ref="EK19:EN19"/>
    <mergeCell ref="EO19:ES19"/>
    <mergeCell ref="B20:CF20"/>
    <mergeCell ref="CG20:DL20"/>
    <mergeCell ref="DV20:DX20"/>
    <mergeCell ref="DY20:EJ20"/>
    <mergeCell ref="EK20:EN20"/>
    <mergeCell ref="EO20:ES20"/>
    <mergeCell ref="D21:E22"/>
    <mergeCell ref="F21:CF22"/>
    <mergeCell ref="CG21:DL22"/>
    <mergeCell ref="DU22:ET23"/>
    <mergeCell ref="CG23:DL23"/>
    <mergeCell ref="B25:AV25"/>
    <mergeCell ref="AW25:EU25"/>
    <mergeCell ref="B27:R27"/>
    <mergeCell ref="T27:EU27"/>
    <mergeCell ref="A29:U30"/>
    <mergeCell ref="V29:EY29"/>
    <mergeCell ref="V30:BL30"/>
    <mergeCell ref="BM30:DG30"/>
    <mergeCell ref="DH30:EY30"/>
    <mergeCell ref="A31:U31"/>
    <mergeCell ref="V31:BL31"/>
    <mergeCell ref="BM31:DG31"/>
    <mergeCell ref="DH31:EY31"/>
    <mergeCell ref="A32:U32"/>
    <mergeCell ref="V32:BL32"/>
    <mergeCell ref="BM32:DG32"/>
    <mergeCell ref="DH32:EY32"/>
  </mergeCells>
  <printOptions/>
  <pageMargins left="0.5902777777777778" right="0.5118055555555555" top="0.7868055555555555" bottom="0.39375" header="0.19652777777777777" footer="0.5118055555555555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P8"/>
  <sheetViews>
    <sheetView tabSelected="1" view="pageBreakPreview" zoomScale="80" zoomScaleNormal="120" zoomScaleSheetLayoutView="80" zoomScalePageLayoutView="0" workbookViewId="0" topLeftCell="A1">
      <selection activeCell="C1" sqref="C1"/>
    </sheetView>
  </sheetViews>
  <sheetFormatPr defaultColWidth="9.375" defaultRowHeight="12.75"/>
  <cols>
    <col min="1" max="1" width="55.00390625" style="0" bestFit="1" customWidth="1"/>
    <col min="2" max="2" width="9.375" style="0" customWidth="1"/>
    <col min="3" max="3" width="46.875" style="0" customWidth="1"/>
    <col min="4" max="4" width="11.375" style="0" customWidth="1"/>
    <col min="5" max="5" width="32.875" style="0" customWidth="1"/>
    <col min="6" max="6" width="9.375" style="0" customWidth="1"/>
    <col min="7" max="7" width="24.75390625" style="0" customWidth="1"/>
  </cols>
  <sheetData>
    <row r="1" spans="1:42" s="124" customFormat="1" ht="60" customHeight="1">
      <c r="A1" s="121" t="s">
        <v>419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89"/>
      <c r="S1" s="89"/>
      <c r="T1" s="89"/>
      <c r="U1" s="89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</row>
    <row r="2" spans="1:42" s="129" customFormat="1" ht="18.75">
      <c r="A2" s="121" t="s">
        <v>420</v>
      </c>
      <c r="B2" s="125"/>
      <c r="D2" s="126"/>
      <c r="E2" s="238" t="s">
        <v>443</v>
      </c>
      <c r="F2" s="126"/>
      <c r="G2" s="125"/>
      <c r="H2" s="125"/>
      <c r="I2" s="127"/>
      <c r="J2" s="127"/>
      <c r="K2" s="125"/>
      <c r="L2" s="125"/>
      <c r="M2" s="125"/>
      <c r="N2" s="125"/>
      <c r="O2" s="125"/>
      <c r="P2" s="125"/>
      <c r="Q2" s="125"/>
      <c r="R2" s="128"/>
      <c r="S2" s="128"/>
      <c r="T2" s="128"/>
      <c r="U2" s="128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</row>
    <row r="3" spans="1:42" s="124" customFormat="1" ht="23.25" customHeight="1">
      <c r="A3" s="121" t="s">
        <v>421</v>
      </c>
      <c r="C3" s="168" t="s">
        <v>442</v>
      </c>
      <c r="D3" s="126"/>
      <c r="E3" s="239"/>
      <c r="F3" s="130"/>
      <c r="G3" s="131"/>
      <c r="H3" s="125"/>
      <c r="I3" s="127"/>
      <c r="J3" s="127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</row>
    <row r="4" spans="1:42" s="124" customFormat="1" ht="18.75">
      <c r="A4" s="132" t="s">
        <v>422</v>
      </c>
      <c r="B4" s="128"/>
      <c r="C4" s="133" t="s">
        <v>423</v>
      </c>
      <c r="D4" s="128"/>
      <c r="E4" s="133" t="s">
        <v>424</v>
      </c>
      <c r="F4" s="128"/>
      <c r="G4" s="133" t="s">
        <v>425</v>
      </c>
      <c r="H4" s="128"/>
      <c r="I4" s="127"/>
      <c r="J4" s="127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</row>
    <row r="5" spans="1:42" s="124" customFormat="1" ht="18.75">
      <c r="A5" s="132" t="s">
        <v>426</v>
      </c>
      <c r="B5" s="128"/>
      <c r="C5" s="134" t="s">
        <v>444</v>
      </c>
      <c r="D5" s="128"/>
      <c r="E5" s="169">
        <v>44664</v>
      </c>
      <c r="F5" s="89"/>
      <c r="G5" s="128"/>
      <c r="H5" s="128"/>
      <c r="I5" s="127"/>
      <c r="J5" s="127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</row>
    <row r="6" spans="1:11" s="137" customFormat="1" ht="25.5" customHeight="1">
      <c r="A6" s="135"/>
      <c r="B6" s="236" t="s">
        <v>427</v>
      </c>
      <c r="C6" s="236"/>
      <c r="D6" s="236"/>
      <c r="E6" s="136" t="s">
        <v>428</v>
      </c>
      <c r="F6" s="237" t="s">
        <v>428</v>
      </c>
      <c r="G6" s="237"/>
      <c r="H6" s="135"/>
      <c r="I6" s="135"/>
      <c r="J6" s="135"/>
      <c r="K6" s="135"/>
    </row>
    <row r="7" spans="1:7" ht="24.75" customHeight="1">
      <c r="A7" s="132" t="s">
        <v>447</v>
      </c>
      <c r="E7" s="170" t="s">
        <v>448</v>
      </c>
      <c r="G7" s="131"/>
    </row>
    <row r="8" spans="5:7" ht="18.75" customHeight="1">
      <c r="E8" s="133" t="s">
        <v>424</v>
      </c>
      <c r="G8" s="133" t="s">
        <v>425</v>
      </c>
    </row>
  </sheetData>
  <sheetProtection selectLockedCells="1" selectUnlockedCells="1"/>
  <mergeCells count="3">
    <mergeCell ref="B6:D6"/>
    <mergeCell ref="F6:G6"/>
    <mergeCell ref="E2:E3"/>
  </mergeCells>
  <printOptions/>
  <pageMargins left="0.1968503937007874" right="0.11811023622047245" top="0.7480314960629921" bottom="0.7480314960629921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32"/>
  <sheetViews>
    <sheetView view="pageBreakPreview" zoomScaleNormal="120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H32" sqref="H32"/>
    </sheetView>
  </sheetViews>
  <sheetFormatPr defaultColWidth="11.625" defaultRowHeight="12.75"/>
  <cols>
    <col min="1" max="1" width="40.625" style="89" customWidth="1"/>
    <col min="2" max="16384" width="11.625" style="89" customWidth="1"/>
  </cols>
  <sheetData>
    <row r="1" spans="1:8" ht="14.25" customHeight="1">
      <c r="A1" s="211" t="s">
        <v>33</v>
      </c>
      <c r="B1" s="211"/>
      <c r="C1" s="211"/>
      <c r="D1" s="211"/>
      <c r="E1" s="211"/>
      <c r="F1" s="211"/>
      <c r="G1" s="211"/>
      <c r="H1" s="211"/>
    </row>
    <row r="2" spans="1:8" ht="12.75">
      <c r="A2" s="211"/>
      <c r="B2" s="211"/>
      <c r="C2" s="211"/>
      <c r="D2" s="211"/>
      <c r="E2" s="211"/>
      <c r="F2" s="211"/>
      <c r="G2" s="211"/>
      <c r="H2" s="211"/>
    </row>
    <row r="3" spans="1:8" ht="22.5" customHeight="1">
      <c r="A3" s="211"/>
      <c r="B3" s="211"/>
      <c r="C3" s="211"/>
      <c r="D3" s="211"/>
      <c r="E3" s="211"/>
      <c r="F3" s="211"/>
      <c r="G3" s="211"/>
      <c r="H3" s="211"/>
    </row>
    <row r="5" spans="4:8" ht="12.75">
      <c r="D5" s="212" t="s">
        <v>34</v>
      </c>
      <c r="E5" s="212"/>
      <c r="F5" s="212"/>
      <c r="G5" s="212"/>
      <c r="H5" s="212"/>
    </row>
    <row r="6" spans="1:8" ht="27" customHeight="1">
      <c r="A6" s="213" t="s">
        <v>35</v>
      </c>
      <c r="B6" s="213" t="s">
        <v>36</v>
      </c>
      <c r="C6" s="213" t="s">
        <v>37</v>
      </c>
      <c r="D6" s="213"/>
      <c r="E6" s="213"/>
      <c r="F6" s="213" t="s">
        <v>38</v>
      </c>
      <c r="G6" s="213"/>
      <c r="H6" s="213"/>
    </row>
    <row r="7" spans="1:8" ht="51">
      <c r="A7" s="213"/>
      <c r="B7" s="213"/>
      <c r="C7" s="161" t="s">
        <v>39</v>
      </c>
      <c r="D7" s="161" t="s">
        <v>40</v>
      </c>
      <c r="E7" s="161" t="s">
        <v>41</v>
      </c>
      <c r="F7" s="161" t="s">
        <v>39</v>
      </c>
      <c r="G7" s="161" t="s">
        <v>40</v>
      </c>
      <c r="H7" s="161" t="s">
        <v>41</v>
      </c>
    </row>
    <row r="8" spans="1:8" ht="12.75">
      <c r="A8" s="161">
        <v>1</v>
      </c>
      <c r="B8" s="161">
        <v>2</v>
      </c>
      <c r="C8" s="161">
        <v>3</v>
      </c>
      <c r="D8" s="161">
        <v>4</v>
      </c>
      <c r="E8" s="161">
        <v>5</v>
      </c>
      <c r="F8" s="161">
        <v>6</v>
      </c>
      <c r="G8" s="161">
        <v>7</v>
      </c>
      <c r="H8" s="161">
        <v>8</v>
      </c>
    </row>
    <row r="9" spans="1:8" ht="25.5">
      <c r="A9" s="162" t="s">
        <v>42</v>
      </c>
      <c r="B9" s="161" t="s">
        <v>43</v>
      </c>
      <c r="C9" s="140">
        <f aca="true" t="shared" si="0" ref="C9:H9">C11+C31+C32</f>
        <v>0</v>
      </c>
      <c r="D9" s="140">
        <f t="shared" si="0"/>
        <v>0</v>
      </c>
      <c r="E9" s="140">
        <f t="shared" si="0"/>
        <v>10305.86756</v>
      </c>
      <c r="F9" s="140">
        <f t="shared" si="0"/>
        <v>0</v>
      </c>
      <c r="G9" s="140">
        <f t="shared" si="0"/>
        <v>0</v>
      </c>
      <c r="H9" s="140">
        <f t="shared" si="0"/>
        <v>10663.277460000001</v>
      </c>
    </row>
    <row r="10" spans="1:8" ht="12.75">
      <c r="A10" s="140" t="s">
        <v>44</v>
      </c>
      <c r="B10" s="140"/>
      <c r="C10" s="140"/>
      <c r="D10" s="140"/>
      <c r="E10" s="140"/>
      <c r="F10" s="140"/>
      <c r="G10" s="140"/>
      <c r="H10" s="140"/>
    </row>
    <row r="11" spans="1:8" ht="25.5">
      <c r="A11" s="162" t="s">
        <v>45</v>
      </c>
      <c r="B11" s="163" t="s">
        <v>46</v>
      </c>
      <c r="C11" s="140">
        <f aca="true" t="shared" si="1" ref="C11:H11">SUM(C12:C30)</f>
        <v>0</v>
      </c>
      <c r="D11" s="140">
        <f t="shared" si="1"/>
        <v>0</v>
      </c>
      <c r="E11" s="140">
        <f t="shared" si="1"/>
        <v>10305.86756</v>
      </c>
      <c r="F11" s="140">
        <f t="shared" si="1"/>
        <v>0</v>
      </c>
      <c r="G11" s="140">
        <f t="shared" si="1"/>
        <v>0</v>
      </c>
      <c r="H11" s="140">
        <f t="shared" si="1"/>
        <v>10305.86756</v>
      </c>
    </row>
    <row r="12" spans="1:8" ht="89.25">
      <c r="A12" s="164" t="s">
        <v>47</v>
      </c>
      <c r="B12" s="165" t="s">
        <v>48</v>
      </c>
      <c r="C12" s="140"/>
      <c r="D12" s="140"/>
      <c r="E12" s="172">
        <v>4917.04863</v>
      </c>
      <c r="F12" s="139"/>
      <c r="G12" s="139"/>
      <c r="H12" s="172">
        <v>4917.04863</v>
      </c>
    </row>
    <row r="13" spans="1:8" ht="12.75">
      <c r="A13" s="164" t="s">
        <v>49</v>
      </c>
      <c r="B13" s="165" t="s">
        <v>50</v>
      </c>
      <c r="C13" s="140"/>
      <c r="D13" s="140"/>
      <c r="E13" s="140"/>
      <c r="F13" s="139"/>
      <c r="G13" s="139"/>
      <c r="H13" s="139"/>
    </row>
    <row r="14" spans="1:8" ht="38.25">
      <c r="A14" s="164" t="s">
        <v>51</v>
      </c>
      <c r="B14" s="165" t="s">
        <v>52</v>
      </c>
      <c r="C14" s="140"/>
      <c r="D14" s="140"/>
      <c r="E14" s="140"/>
      <c r="F14" s="139"/>
      <c r="G14" s="139"/>
      <c r="H14" s="139"/>
    </row>
    <row r="15" spans="1:8" ht="38.25">
      <c r="A15" s="164" t="s">
        <v>53</v>
      </c>
      <c r="B15" s="165" t="s">
        <v>54</v>
      </c>
      <c r="C15" s="140"/>
      <c r="D15" s="140"/>
      <c r="E15" s="140"/>
      <c r="F15" s="139"/>
      <c r="G15" s="139"/>
      <c r="H15" s="139"/>
    </row>
    <row r="16" spans="1:8" ht="38.25">
      <c r="A16" s="164" t="s">
        <v>55</v>
      </c>
      <c r="B16" s="165" t="s">
        <v>56</v>
      </c>
      <c r="C16" s="140"/>
      <c r="D16" s="140"/>
      <c r="E16" s="140"/>
      <c r="F16" s="139"/>
      <c r="G16" s="139"/>
      <c r="H16" s="139"/>
    </row>
    <row r="17" spans="1:8" ht="63.75">
      <c r="A17" s="164" t="s">
        <v>57</v>
      </c>
      <c r="B17" s="165" t="s">
        <v>58</v>
      </c>
      <c r="C17" s="140"/>
      <c r="D17" s="140"/>
      <c r="E17" s="140"/>
      <c r="F17" s="139"/>
      <c r="G17" s="139"/>
      <c r="H17" s="139"/>
    </row>
    <row r="18" spans="1:8" ht="63.75">
      <c r="A18" s="164" t="s">
        <v>59</v>
      </c>
      <c r="B18" s="165" t="s">
        <v>60</v>
      </c>
      <c r="C18" s="140"/>
      <c r="D18" s="140"/>
      <c r="E18" s="140"/>
      <c r="F18" s="139"/>
      <c r="G18" s="139"/>
      <c r="H18" s="139"/>
    </row>
    <row r="19" spans="1:8" ht="63.75">
      <c r="A19" s="164" t="s">
        <v>61</v>
      </c>
      <c r="B19" s="165" t="s">
        <v>62</v>
      </c>
      <c r="C19" s="140"/>
      <c r="D19" s="140"/>
      <c r="E19" s="140"/>
      <c r="F19" s="139"/>
      <c r="G19" s="139"/>
      <c r="H19" s="139"/>
    </row>
    <row r="20" spans="1:8" ht="51">
      <c r="A20" s="164" t="s">
        <v>63</v>
      </c>
      <c r="B20" s="165" t="s">
        <v>64</v>
      </c>
      <c r="C20" s="140"/>
      <c r="D20" s="140"/>
      <c r="E20" s="140"/>
      <c r="F20" s="139"/>
      <c r="G20" s="139"/>
      <c r="H20" s="139"/>
    </row>
    <row r="21" spans="1:8" ht="51">
      <c r="A21" s="164" t="s">
        <v>65</v>
      </c>
      <c r="B21" s="165" t="s">
        <v>66</v>
      </c>
      <c r="C21" s="140"/>
      <c r="D21" s="140"/>
      <c r="E21" s="140"/>
      <c r="F21" s="139"/>
      <c r="G21" s="139"/>
      <c r="H21" s="139"/>
    </row>
    <row r="22" spans="1:8" ht="89.25">
      <c r="A22" s="164" t="s">
        <v>67</v>
      </c>
      <c r="B22" s="165" t="s">
        <v>68</v>
      </c>
      <c r="C22" s="140"/>
      <c r="D22" s="140"/>
      <c r="E22" s="140"/>
      <c r="F22" s="139"/>
      <c r="G22" s="139"/>
      <c r="H22" s="139"/>
    </row>
    <row r="23" spans="1:8" ht="63.75">
      <c r="A23" s="164" t="s">
        <v>69</v>
      </c>
      <c r="B23" s="165" t="s">
        <v>70</v>
      </c>
      <c r="C23" s="140"/>
      <c r="D23" s="140"/>
      <c r="E23" s="173">
        <v>5388.81893</v>
      </c>
      <c r="F23" s="139"/>
      <c r="G23" s="139"/>
      <c r="H23" s="173">
        <v>5388.81893</v>
      </c>
    </row>
    <row r="24" spans="1:8" ht="76.5">
      <c r="A24" s="164" t="s">
        <v>71</v>
      </c>
      <c r="B24" s="165" t="s">
        <v>72</v>
      </c>
      <c r="C24" s="140"/>
      <c r="D24" s="140"/>
      <c r="E24" s="140"/>
      <c r="F24" s="139"/>
      <c r="G24" s="139"/>
      <c r="H24" s="139"/>
    </row>
    <row r="25" spans="1:8" ht="140.25">
      <c r="A25" s="164" t="s">
        <v>73</v>
      </c>
      <c r="B25" s="165" t="s">
        <v>74</v>
      </c>
      <c r="C25" s="140"/>
      <c r="D25" s="140"/>
      <c r="E25" s="140"/>
      <c r="F25" s="139"/>
      <c r="G25" s="139"/>
      <c r="H25" s="139"/>
    </row>
    <row r="26" spans="1:8" ht="127.5">
      <c r="A26" s="164" t="s">
        <v>75</v>
      </c>
      <c r="B26" s="165" t="s">
        <v>76</v>
      </c>
      <c r="C26" s="140"/>
      <c r="D26" s="140"/>
      <c r="E26" s="140"/>
      <c r="F26" s="139"/>
      <c r="G26" s="139"/>
      <c r="H26" s="139"/>
    </row>
    <row r="27" spans="1:8" ht="102">
      <c r="A27" s="164" t="s">
        <v>77</v>
      </c>
      <c r="B27" s="165" t="s">
        <v>78</v>
      </c>
      <c r="C27" s="140"/>
      <c r="D27" s="140"/>
      <c r="E27" s="140"/>
      <c r="F27" s="139"/>
      <c r="G27" s="139"/>
      <c r="H27" s="139"/>
    </row>
    <row r="28" spans="1:8" ht="76.5">
      <c r="A28" s="164" t="s">
        <v>79</v>
      </c>
      <c r="B28" s="165" t="s">
        <v>80</v>
      </c>
      <c r="C28" s="140"/>
      <c r="D28" s="140"/>
      <c r="E28" s="140"/>
      <c r="F28" s="139"/>
      <c r="G28" s="139"/>
      <c r="H28" s="139"/>
    </row>
    <row r="29" spans="1:8" ht="12.75">
      <c r="A29" s="164" t="s">
        <v>81</v>
      </c>
      <c r="B29" s="165" t="s">
        <v>82</v>
      </c>
      <c r="C29" s="140"/>
      <c r="D29" s="140"/>
      <c r="E29" s="140"/>
      <c r="F29" s="139"/>
      <c r="G29" s="139"/>
      <c r="H29" s="139"/>
    </row>
    <row r="30" spans="1:8" ht="25.5">
      <c r="A30" s="164" t="s">
        <v>83</v>
      </c>
      <c r="B30" s="165" t="s">
        <v>84</v>
      </c>
      <c r="C30" s="140"/>
      <c r="D30" s="140"/>
      <c r="E30" s="140"/>
      <c r="F30" s="139"/>
      <c r="G30" s="139"/>
      <c r="H30" s="139"/>
    </row>
    <row r="31" spans="1:8" ht="25.5">
      <c r="A31" s="162" t="s">
        <v>85</v>
      </c>
      <c r="B31" s="163" t="s">
        <v>86</v>
      </c>
      <c r="C31" s="140"/>
      <c r="D31" s="140"/>
      <c r="E31" s="140"/>
      <c r="F31" s="166"/>
      <c r="G31" s="166"/>
      <c r="H31" s="166"/>
    </row>
    <row r="32" spans="1:8" ht="38.25">
      <c r="A32" s="162" t="s">
        <v>87</v>
      </c>
      <c r="B32" s="163" t="s">
        <v>88</v>
      </c>
      <c r="C32" s="140"/>
      <c r="D32" s="140"/>
      <c r="E32" s="140"/>
      <c r="F32" s="166"/>
      <c r="G32" s="166"/>
      <c r="H32" s="240">
        <v>357.4099</v>
      </c>
    </row>
  </sheetData>
  <sheetProtection selectLockedCells="1" selectUnlockedCells="1"/>
  <mergeCells count="6">
    <mergeCell ref="A1:H3"/>
    <mergeCell ref="D5:H5"/>
    <mergeCell ref="A6:A7"/>
    <mergeCell ref="B6:B7"/>
    <mergeCell ref="C6:E6"/>
    <mergeCell ref="F6:H6"/>
  </mergeCells>
  <printOptions horizontalCentered="1"/>
  <pageMargins left="0.1968503937007874" right="0.11811023622047245" top="1.062992125984252" bottom="1.062992125984252" header="0.7874015748031497" footer="0.7874015748031497"/>
  <pageSetup horizontalDpi="600" verticalDpi="600" orientation="portrait" paperSize="9" scale="7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48"/>
  <sheetViews>
    <sheetView view="pageBreakPreview" zoomScaleNormal="120" zoomScaleSheetLayoutView="100" zoomScalePageLayoutView="0" workbookViewId="0" topLeftCell="A1">
      <selection activeCell="E11" sqref="E11"/>
    </sheetView>
  </sheetViews>
  <sheetFormatPr defaultColWidth="9.00390625" defaultRowHeight="12.75"/>
  <cols>
    <col min="1" max="1" width="91.125" style="141" customWidth="1"/>
    <col min="2" max="2" width="8.625" style="141" customWidth="1"/>
    <col min="3" max="3" width="12.125" style="141" customWidth="1"/>
    <col min="4" max="4" width="17.00390625" style="141" customWidth="1"/>
    <col min="5" max="5" width="19.375" style="141" customWidth="1"/>
    <col min="6" max="6" width="13.125" style="141" customWidth="1"/>
    <col min="7" max="7" width="11.875" style="141" customWidth="1"/>
    <col min="8" max="16384" width="9.125" style="141" customWidth="1"/>
  </cols>
  <sheetData>
    <row r="1" spans="1:5" ht="121.5" customHeight="1">
      <c r="A1" s="214" t="s">
        <v>429</v>
      </c>
      <c r="B1" s="214"/>
      <c r="C1" s="214"/>
      <c r="D1" s="214"/>
      <c r="E1" s="214"/>
    </row>
    <row r="2" spans="1:5" ht="12.75">
      <c r="A2" s="215" t="s">
        <v>34</v>
      </c>
      <c r="B2" s="215"/>
      <c r="C2" s="215"/>
      <c r="D2" s="215"/>
      <c r="E2" s="215"/>
    </row>
    <row r="3" spans="1:5" s="143" customFormat="1" ht="60">
      <c r="A3" s="142" t="s">
        <v>35</v>
      </c>
      <c r="B3" s="142" t="s">
        <v>36</v>
      </c>
      <c r="C3" s="142" t="s">
        <v>89</v>
      </c>
      <c r="D3" s="142" t="s">
        <v>90</v>
      </c>
      <c r="E3" s="142" t="s">
        <v>91</v>
      </c>
    </row>
    <row r="4" spans="1:9" s="143" customFormat="1" ht="15">
      <c r="A4" s="142">
        <v>1</v>
      </c>
      <c r="B4" s="142">
        <v>2</v>
      </c>
      <c r="C4" s="142">
        <v>3</v>
      </c>
      <c r="D4" s="142">
        <v>4</v>
      </c>
      <c r="E4" s="142">
        <v>5</v>
      </c>
      <c r="F4" s="144"/>
      <c r="G4" s="144"/>
      <c r="H4" s="144"/>
      <c r="I4" s="144"/>
    </row>
    <row r="5" spans="1:9" s="148" customFormat="1" ht="14.25">
      <c r="A5" s="145" t="s">
        <v>92</v>
      </c>
      <c r="B5" s="145"/>
      <c r="C5" s="145"/>
      <c r="D5" s="145"/>
      <c r="E5" s="145"/>
      <c r="F5" s="146"/>
      <c r="G5" s="146"/>
      <c r="H5" s="146"/>
      <c r="I5" s="147"/>
    </row>
    <row r="6" spans="1:9" s="148" customFormat="1" ht="42.75">
      <c r="A6" s="149" t="s">
        <v>93</v>
      </c>
      <c r="B6" s="150" t="s">
        <v>43</v>
      </c>
      <c r="C6" s="151">
        <f>C7+C12+C32+C33+C37+C41+C42+C43+C44+C45+C46</f>
        <v>0</v>
      </c>
      <c r="D6" s="151">
        <f>D7+D12+D32+D33+D37+D41+D42+D43+D44+D45+D46</f>
        <v>0</v>
      </c>
      <c r="E6" s="175">
        <f>E7+E12+E32+E33+E37+E41+E42+E43+E44+E45+E46</f>
        <v>10697.68445</v>
      </c>
      <c r="F6" s="152"/>
      <c r="G6" s="152"/>
      <c r="H6" s="147"/>
      <c r="I6" s="147"/>
    </row>
    <row r="7" spans="1:5" s="143" customFormat="1" ht="43.5">
      <c r="A7" s="153" t="s">
        <v>430</v>
      </c>
      <c r="B7" s="150" t="s">
        <v>46</v>
      </c>
      <c r="C7" s="167">
        <f>C8+C9+C10+C11</f>
        <v>0</v>
      </c>
      <c r="D7" s="167">
        <f>D8+D9+D10+D11</f>
        <v>0</v>
      </c>
      <c r="E7" s="174">
        <f>E8+E9+E10+E11</f>
        <v>10697.68445</v>
      </c>
    </row>
    <row r="8" spans="1:5" s="143" customFormat="1" ht="30">
      <c r="A8" s="153" t="s">
        <v>94</v>
      </c>
      <c r="B8" s="150" t="s">
        <v>48</v>
      </c>
      <c r="C8" s="167"/>
      <c r="D8" s="167"/>
      <c r="E8" s="167"/>
    </row>
    <row r="9" spans="1:5" s="143" customFormat="1" ht="15">
      <c r="A9" s="153" t="s">
        <v>95</v>
      </c>
      <c r="B9" s="150" t="s">
        <v>50</v>
      </c>
      <c r="C9" s="167"/>
      <c r="D9" s="167"/>
      <c r="E9" s="167"/>
    </row>
    <row r="10" spans="1:5" s="143" customFormat="1" ht="15">
      <c r="A10" s="153" t="s">
        <v>96</v>
      </c>
      <c r="B10" s="150" t="s">
        <v>52</v>
      </c>
      <c r="C10" s="167"/>
      <c r="D10" s="167"/>
      <c r="E10" s="174">
        <v>10697.68445</v>
      </c>
    </row>
    <row r="11" spans="1:5" s="143" customFormat="1" ht="15">
      <c r="A11" s="153" t="s">
        <v>97</v>
      </c>
      <c r="B11" s="150" t="s">
        <v>54</v>
      </c>
      <c r="C11" s="167"/>
      <c r="D11" s="167"/>
      <c r="E11" s="167"/>
    </row>
    <row r="12" spans="1:5" s="143" customFormat="1" ht="44.25">
      <c r="A12" s="153" t="s">
        <v>431</v>
      </c>
      <c r="B12" s="150" t="s">
        <v>56</v>
      </c>
      <c r="C12" s="167">
        <f>C13+C14+C31</f>
        <v>0</v>
      </c>
      <c r="D12" s="167">
        <f>D13+D14+D31</f>
        <v>0</v>
      </c>
      <c r="E12" s="167">
        <f>E13+E14+E31</f>
        <v>0</v>
      </c>
    </row>
    <row r="13" spans="1:7" s="143" customFormat="1" ht="48" customHeight="1">
      <c r="A13" s="153" t="s">
        <v>98</v>
      </c>
      <c r="B13" s="150" t="s">
        <v>58</v>
      </c>
      <c r="C13" s="167"/>
      <c r="D13" s="167"/>
      <c r="E13" s="167"/>
      <c r="G13" s="154"/>
    </row>
    <row r="14" spans="1:5" s="143" customFormat="1" ht="29.25">
      <c r="A14" s="153" t="s">
        <v>432</v>
      </c>
      <c r="B14" s="150" t="s">
        <v>60</v>
      </c>
      <c r="C14" s="167">
        <f>C15+C18+C24+C25+C26+C27+C28+C29+C30</f>
        <v>0</v>
      </c>
      <c r="D14" s="167">
        <f>D15+D18+D24+D25+D26+D27+D28+D29+D30</f>
        <v>0</v>
      </c>
      <c r="E14" s="167">
        <f>E15+E18+E24+E25+E26+E27+E28+E29+E30</f>
        <v>0</v>
      </c>
    </row>
    <row r="15" spans="1:5" s="143" customFormat="1" ht="44.25">
      <c r="A15" s="153" t="s">
        <v>433</v>
      </c>
      <c r="B15" s="150" t="s">
        <v>62</v>
      </c>
      <c r="C15" s="167">
        <f>C16+C17</f>
        <v>0</v>
      </c>
      <c r="D15" s="167">
        <f>D16+D17</f>
        <v>0</v>
      </c>
      <c r="E15" s="167">
        <f>E16+E17</f>
        <v>0</v>
      </c>
    </row>
    <row r="16" spans="1:5" s="143" customFormat="1" ht="15">
      <c r="A16" s="153" t="s">
        <v>99</v>
      </c>
      <c r="B16" s="150" t="s">
        <v>64</v>
      </c>
      <c r="C16" s="167"/>
      <c r="D16" s="167"/>
      <c r="E16" s="167"/>
    </row>
    <row r="17" spans="1:5" s="143" customFormat="1" ht="60">
      <c r="A17" s="153" t="s">
        <v>100</v>
      </c>
      <c r="B17" s="150" t="s">
        <v>66</v>
      </c>
      <c r="C17" s="167"/>
      <c r="D17" s="167"/>
      <c r="E17" s="167"/>
    </row>
    <row r="18" spans="1:5" s="143" customFormat="1" ht="44.25">
      <c r="A18" s="153" t="s">
        <v>434</v>
      </c>
      <c r="B18" s="150" t="s">
        <v>68</v>
      </c>
      <c r="C18" s="167">
        <f>C19+C20+C21+C22+C23</f>
        <v>0</v>
      </c>
      <c r="D18" s="167">
        <f>D19+D20+D21+D22+D23</f>
        <v>0</v>
      </c>
      <c r="E18" s="167">
        <f>E19+E20+E21+E22+E23</f>
        <v>0</v>
      </c>
    </row>
    <row r="19" spans="1:5" s="143" customFormat="1" ht="30">
      <c r="A19" s="153" t="s">
        <v>101</v>
      </c>
      <c r="B19" s="155" t="s">
        <v>70</v>
      </c>
      <c r="C19" s="167"/>
      <c r="D19" s="167"/>
      <c r="E19" s="167"/>
    </row>
    <row r="20" spans="1:5" s="143" customFormat="1" ht="30">
      <c r="A20" s="153" t="s">
        <v>102</v>
      </c>
      <c r="B20" s="150" t="s">
        <v>72</v>
      </c>
      <c r="C20" s="167"/>
      <c r="D20" s="167"/>
      <c r="E20" s="167"/>
    </row>
    <row r="21" spans="1:5" s="143" customFormat="1" ht="15">
      <c r="A21" s="153" t="s">
        <v>103</v>
      </c>
      <c r="B21" s="150" t="s">
        <v>74</v>
      </c>
      <c r="C21" s="167"/>
      <c r="D21" s="167"/>
      <c r="E21" s="167"/>
    </row>
    <row r="22" spans="1:5" s="143" customFormat="1" ht="30">
      <c r="A22" s="153" t="s">
        <v>104</v>
      </c>
      <c r="B22" s="150" t="s">
        <v>76</v>
      </c>
      <c r="C22" s="167"/>
      <c r="D22" s="167"/>
      <c r="E22" s="167"/>
    </row>
    <row r="23" spans="1:5" s="143" customFormat="1" ht="60">
      <c r="A23" s="153" t="s">
        <v>105</v>
      </c>
      <c r="B23" s="155" t="s">
        <v>78</v>
      </c>
      <c r="C23" s="167"/>
      <c r="D23" s="167"/>
      <c r="E23" s="167"/>
    </row>
    <row r="24" spans="1:5" s="143" customFormat="1" ht="30">
      <c r="A24" s="153" t="s">
        <v>106</v>
      </c>
      <c r="B24" s="155" t="s">
        <v>80</v>
      </c>
      <c r="C24" s="167"/>
      <c r="D24" s="167"/>
      <c r="E24" s="167"/>
    </row>
    <row r="25" spans="1:5" s="143" customFormat="1" ht="30">
      <c r="A25" s="153" t="s">
        <v>107</v>
      </c>
      <c r="B25" s="150" t="s">
        <v>82</v>
      </c>
      <c r="C25" s="167"/>
      <c r="D25" s="167"/>
      <c r="E25" s="167"/>
    </row>
    <row r="26" spans="1:5" s="143" customFormat="1" ht="30">
      <c r="A26" s="153" t="s">
        <v>108</v>
      </c>
      <c r="B26" s="155" t="s">
        <v>84</v>
      </c>
      <c r="C26" s="167"/>
      <c r="D26" s="167"/>
      <c r="E26" s="167"/>
    </row>
    <row r="27" spans="1:5" s="143" customFormat="1" ht="15">
      <c r="A27" s="153" t="s">
        <v>109</v>
      </c>
      <c r="B27" s="150" t="s">
        <v>86</v>
      </c>
      <c r="C27" s="167"/>
      <c r="D27" s="167"/>
      <c r="E27" s="167"/>
    </row>
    <row r="28" spans="1:5" s="143" customFormat="1" ht="30">
      <c r="A28" s="153" t="s">
        <v>110</v>
      </c>
      <c r="B28" s="150" t="s">
        <v>88</v>
      </c>
      <c r="C28" s="167"/>
      <c r="D28" s="167"/>
      <c r="E28" s="167"/>
    </row>
    <row r="29" spans="1:5" s="143" customFormat="1" ht="15">
      <c r="A29" s="153" t="s">
        <v>111</v>
      </c>
      <c r="B29" s="150" t="s">
        <v>112</v>
      </c>
      <c r="C29" s="167"/>
      <c r="D29" s="167"/>
      <c r="E29" s="167"/>
    </row>
    <row r="30" spans="1:5" s="143" customFormat="1" ht="15">
      <c r="A30" s="153" t="s">
        <v>113</v>
      </c>
      <c r="B30" s="150" t="s">
        <v>114</v>
      </c>
      <c r="C30" s="167"/>
      <c r="D30" s="167"/>
      <c r="E30" s="167"/>
    </row>
    <row r="31" spans="1:5" s="143" customFormat="1" ht="15">
      <c r="A31" s="153" t="s">
        <v>115</v>
      </c>
      <c r="B31" s="150" t="s">
        <v>116</v>
      </c>
      <c r="C31" s="167"/>
      <c r="D31" s="167"/>
      <c r="E31" s="167"/>
    </row>
    <row r="32" spans="1:5" s="143" customFormat="1" ht="30">
      <c r="A32" s="153" t="s">
        <v>117</v>
      </c>
      <c r="B32" s="150" t="s">
        <v>118</v>
      </c>
      <c r="C32" s="167"/>
      <c r="D32" s="167"/>
      <c r="E32" s="167"/>
    </row>
    <row r="33" spans="1:5" s="143" customFormat="1" ht="59.25">
      <c r="A33" s="153" t="s">
        <v>435</v>
      </c>
      <c r="B33" s="155" t="s">
        <v>119</v>
      </c>
      <c r="C33" s="167">
        <f>C34+C35+C36</f>
        <v>0</v>
      </c>
      <c r="D33" s="167">
        <f>D34+D35+D36</f>
        <v>0</v>
      </c>
      <c r="E33" s="167">
        <f>E34+E35+E36</f>
        <v>0</v>
      </c>
    </row>
    <row r="34" spans="1:5" s="143" customFormat="1" ht="15">
      <c r="A34" s="153" t="s">
        <v>120</v>
      </c>
      <c r="B34" s="150" t="s">
        <v>121</v>
      </c>
      <c r="C34" s="167"/>
      <c r="D34" s="167"/>
      <c r="E34" s="167"/>
    </row>
    <row r="35" spans="1:5" s="143" customFormat="1" ht="45">
      <c r="A35" s="153" t="s">
        <v>122</v>
      </c>
      <c r="B35" s="150" t="s">
        <v>123</v>
      </c>
      <c r="C35" s="167"/>
      <c r="D35" s="167"/>
      <c r="E35" s="167"/>
    </row>
    <row r="36" spans="1:5" s="143" customFormat="1" ht="30">
      <c r="A36" s="153" t="s">
        <v>124</v>
      </c>
      <c r="B36" s="150" t="s">
        <v>125</v>
      </c>
      <c r="C36" s="167"/>
      <c r="D36" s="167"/>
      <c r="E36" s="167"/>
    </row>
    <row r="37" spans="1:5" s="143" customFormat="1" ht="104.25">
      <c r="A37" s="153" t="s">
        <v>436</v>
      </c>
      <c r="B37" s="155" t="s">
        <v>126</v>
      </c>
      <c r="C37" s="167">
        <f>C38+C39+C40</f>
        <v>0</v>
      </c>
      <c r="D37" s="167">
        <f>D38+D39+D40</f>
        <v>0</v>
      </c>
      <c r="E37" s="167">
        <f>E38+E39+E40</f>
        <v>0</v>
      </c>
    </row>
    <row r="38" spans="1:5" s="143" customFormat="1" ht="45">
      <c r="A38" s="153" t="s">
        <v>127</v>
      </c>
      <c r="B38" s="155" t="s">
        <v>128</v>
      </c>
      <c r="C38" s="167"/>
      <c r="D38" s="167"/>
      <c r="E38" s="167"/>
    </row>
    <row r="39" spans="1:5" s="143" customFormat="1" ht="15">
      <c r="A39" s="153" t="s">
        <v>129</v>
      </c>
      <c r="B39" s="150" t="s">
        <v>130</v>
      </c>
      <c r="C39" s="167"/>
      <c r="D39" s="167"/>
      <c r="E39" s="167"/>
    </row>
    <row r="40" spans="1:5" s="143" customFormat="1" ht="30">
      <c r="A40" s="153" t="s">
        <v>131</v>
      </c>
      <c r="B40" s="155" t="s">
        <v>132</v>
      </c>
      <c r="C40" s="167"/>
      <c r="D40" s="167"/>
      <c r="E40" s="167"/>
    </row>
    <row r="41" spans="1:5" s="143" customFormat="1" ht="30">
      <c r="A41" s="153" t="s">
        <v>133</v>
      </c>
      <c r="B41" s="150" t="s">
        <v>134</v>
      </c>
      <c r="C41" s="167"/>
      <c r="D41" s="167"/>
      <c r="E41" s="167"/>
    </row>
    <row r="42" spans="1:5" s="143" customFormat="1" ht="30">
      <c r="A42" s="153" t="s">
        <v>135</v>
      </c>
      <c r="B42" s="150" t="s">
        <v>136</v>
      </c>
      <c r="C42" s="167"/>
      <c r="D42" s="167"/>
      <c r="E42" s="167"/>
    </row>
    <row r="43" spans="1:5" s="143" customFormat="1" ht="30">
      <c r="A43" s="153" t="s">
        <v>137</v>
      </c>
      <c r="B43" s="150" t="s">
        <v>138</v>
      </c>
      <c r="C43" s="167"/>
      <c r="D43" s="167"/>
      <c r="E43" s="167"/>
    </row>
    <row r="44" spans="1:5" s="143" customFormat="1" ht="30">
      <c r="A44" s="153" t="s">
        <v>139</v>
      </c>
      <c r="B44" s="150" t="s">
        <v>140</v>
      </c>
      <c r="C44" s="167"/>
      <c r="D44" s="167"/>
      <c r="E44" s="167"/>
    </row>
    <row r="45" spans="1:5" s="143" customFormat="1" ht="30">
      <c r="A45" s="153" t="s">
        <v>141</v>
      </c>
      <c r="B45" s="150" t="s">
        <v>142</v>
      </c>
      <c r="C45" s="167"/>
      <c r="D45" s="167"/>
      <c r="E45" s="167"/>
    </row>
    <row r="46" spans="1:5" s="143" customFormat="1" ht="60">
      <c r="A46" s="153" t="s">
        <v>143</v>
      </c>
      <c r="B46" s="155" t="s">
        <v>144</v>
      </c>
      <c r="C46" s="167"/>
      <c r="D46" s="167"/>
      <c r="E46" s="167"/>
    </row>
    <row r="48" ht="12.75">
      <c r="A48" s="141" t="s">
        <v>145</v>
      </c>
    </row>
  </sheetData>
  <sheetProtection selectLockedCells="1" selectUnlockedCells="1"/>
  <mergeCells count="2">
    <mergeCell ref="A1:E1"/>
    <mergeCell ref="A2:E2"/>
  </mergeCells>
  <printOptions horizontalCentered="1"/>
  <pageMargins left="0.1968503937007874" right="0.11811023622047245" top="0.35433070866141736" bottom="0.15748031496062992" header="0.5118110236220472" footer="0.5118110236220472"/>
  <pageSetup horizontalDpi="600" verticalDpi="600" orientation="portrait" paperSize="9" scale="60" r:id="rId1"/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23"/>
  <sheetViews>
    <sheetView view="pageBreakPreview" zoomScaleNormal="120" zoomScaleSheetLayoutView="100" zoomScalePageLayoutView="0" workbookViewId="0" topLeftCell="A22">
      <selection activeCell="E12" sqref="E12"/>
    </sheetView>
  </sheetViews>
  <sheetFormatPr defaultColWidth="9.00390625" defaultRowHeight="12.75"/>
  <cols>
    <col min="1" max="1" width="83.25390625" style="48" customWidth="1"/>
    <col min="2" max="2" width="6.75390625" style="48" customWidth="1"/>
    <col min="3" max="3" width="10.00390625" style="48" customWidth="1"/>
    <col min="4" max="4" width="13.00390625" style="48" customWidth="1"/>
    <col min="5" max="5" width="9.25390625" style="48" customWidth="1"/>
    <col min="6" max="6" width="10.375" style="48" customWidth="1"/>
    <col min="7" max="7" width="14.375" style="48" customWidth="1"/>
    <col min="8" max="8" width="12.125" style="48" customWidth="1"/>
    <col min="9" max="16384" width="9.125" style="48" customWidth="1"/>
  </cols>
  <sheetData>
    <row r="1" spans="1:8" ht="113.25" customHeight="1">
      <c r="A1" s="216" t="s">
        <v>146</v>
      </c>
      <c r="B1" s="216"/>
      <c r="C1" s="216"/>
      <c r="D1" s="216"/>
      <c r="E1" s="216"/>
      <c r="F1" s="216"/>
      <c r="G1" s="216"/>
      <c r="H1" s="216"/>
    </row>
    <row r="2" spans="1:8" ht="12.75">
      <c r="A2" s="217" t="s">
        <v>34</v>
      </c>
      <c r="B2" s="217"/>
      <c r="C2" s="217"/>
      <c r="D2" s="217"/>
      <c r="E2" s="217"/>
      <c r="F2" s="217"/>
      <c r="G2" s="217"/>
      <c r="H2" s="217"/>
    </row>
    <row r="3" spans="1:8" s="50" customFormat="1" ht="23.25" customHeight="1">
      <c r="A3" s="218" t="s">
        <v>35</v>
      </c>
      <c r="B3" s="218" t="s">
        <v>36</v>
      </c>
      <c r="C3" s="218" t="s">
        <v>147</v>
      </c>
      <c r="D3" s="218"/>
      <c r="E3" s="218"/>
      <c r="F3" s="218" t="s">
        <v>148</v>
      </c>
      <c r="G3" s="218"/>
      <c r="H3" s="218"/>
    </row>
    <row r="4" spans="1:8" s="50" customFormat="1" ht="60">
      <c r="A4" s="218"/>
      <c r="B4" s="218"/>
      <c r="C4" s="49" t="s">
        <v>39</v>
      </c>
      <c r="D4" s="49" t="s">
        <v>40</v>
      </c>
      <c r="E4" s="49" t="s">
        <v>41</v>
      </c>
      <c r="F4" s="49" t="s">
        <v>149</v>
      </c>
      <c r="G4" s="49" t="s">
        <v>40</v>
      </c>
      <c r="H4" s="49" t="s">
        <v>41</v>
      </c>
    </row>
    <row r="5" spans="1:8" s="50" customFormat="1" ht="12.75" customHeight="1">
      <c r="A5" s="51">
        <v>1</v>
      </c>
      <c r="B5" s="51">
        <v>2</v>
      </c>
      <c r="C5" s="51">
        <v>3</v>
      </c>
      <c r="D5" s="51">
        <v>4</v>
      </c>
      <c r="E5" s="51">
        <v>5</v>
      </c>
      <c r="F5" s="51">
        <v>6</v>
      </c>
      <c r="G5" s="51">
        <v>7</v>
      </c>
      <c r="H5" s="51">
        <v>8</v>
      </c>
    </row>
    <row r="6" spans="1:8" s="53" customFormat="1" ht="14.25">
      <c r="A6" s="52" t="s">
        <v>92</v>
      </c>
      <c r="B6" s="52"/>
      <c r="C6" s="52"/>
      <c r="D6" s="52"/>
      <c r="E6" s="52"/>
      <c r="F6" s="52"/>
      <c r="G6" s="52"/>
      <c r="H6" s="52"/>
    </row>
    <row r="7" spans="1:8" s="50" customFormat="1" ht="28.5">
      <c r="A7" s="54" t="s">
        <v>150</v>
      </c>
      <c r="B7" s="55" t="s">
        <v>43</v>
      </c>
      <c r="C7" s="56">
        <f>'Раздел 1.'!F32</f>
        <v>0</v>
      </c>
      <c r="D7" s="56">
        <f>'Раздел 1.'!G32</f>
        <v>0</v>
      </c>
      <c r="E7" s="56">
        <f>'Раздел 1.'!H32</f>
        <v>357.4099</v>
      </c>
      <c r="F7" s="57" t="s">
        <v>151</v>
      </c>
      <c r="G7" s="57" t="s">
        <v>151</v>
      </c>
      <c r="H7" s="57" t="s">
        <v>151</v>
      </c>
    </row>
    <row r="8" spans="1:8" s="50" customFormat="1" ht="28.5">
      <c r="A8" s="54" t="s">
        <v>152</v>
      </c>
      <c r="B8" s="55" t="s">
        <v>46</v>
      </c>
      <c r="C8" s="56"/>
      <c r="D8" s="56"/>
      <c r="E8" s="56">
        <v>10663.27746</v>
      </c>
      <c r="F8" s="56">
        <f>'Раздел 1.'!F9</f>
        <v>0</v>
      </c>
      <c r="G8" s="56">
        <f>'Раздел 1.'!G9</f>
        <v>0</v>
      </c>
      <c r="H8" s="56">
        <f>'Раздел 1.'!H9</f>
        <v>10663.277460000001</v>
      </c>
    </row>
    <row r="9" spans="1:8" s="50" customFormat="1" ht="15">
      <c r="A9" s="54" t="s">
        <v>153</v>
      </c>
      <c r="B9" s="55" t="s">
        <v>48</v>
      </c>
      <c r="C9" s="56"/>
      <c r="D9" s="56"/>
      <c r="E9" s="56">
        <v>39556.9</v>
      </c>
      <c r="F9" s="56"/>
      <c r="G9" s="56"/>
      <c r="H9" s="56">
        <v>39556.9</v>
      </c>
    </row>
    <row r="10" spans="1:8" s="50" customFormat="1" ht="28.5">
      <c r="A10" s="54" t="s">
        <v>154</v>
      </c>
      <c r="B10" s="55" t="s">
        <v>50</v>
      </c>
      <c r="C10" s="56">
        <f>C11+C12+C16+C17+C19+C20+C21+C22</f>
        <v>0</v>
      </c>
      <c r="D10" s="56">
        <f>D11+D12+D18+D19+D20+D21+D22</f>
        <v>0</v>
      </c>
      <c r="E10" s="56">
        <f>E11+E12+E19+E20+E21+E22</f>
        <v>10697.68445</v>
      </c>
      <c r="F10" s="56">
        <f>F11+F12+F16+F17+F19+F20+F21+F22</f>
        <v>0</v>
      </c>
      <c r="G10" s="56">
        <f>G11+G12+G18+G19+G20+G21+G22</f>
        <v>0</v>
      </c>
      <c r="H10" s="56">
        <f>H11+H12+H19+H20+H21+H22</f>
        <v>10697.68445</v>
      </c>
    </row>
    <row r="11" spans="1:8" s="50" customFormat="1" ht="15">
      <c r="A11" s="58" t="s">
        <v>155</v>
      </c>
      <c r="B11" s="55" t="s">
        <v>52</v>
      </c>
      <c r="C11" s="57"/>
      <c r="D11" s="59"/>
      <c r="E11" s="171">
        <v>10697.68445</v>
      </c>
      <c r="F11" s="46">
        <f>'Раздел 2.'!C7</f>
        <v>0</v>
      </c>
      <c r="G11" s="46">
        <f>'Раздел 2.'!D7</f>
        <v>0</v>
      </c>
      <c r="H11" s="46">
        <f>'Раздел 2.'!E7</f>
        <v>10697.68445</v>
      </c>
    </row>
    <row r="12" spans="1:8" s="50" customFormat="1" ht="30">
      <c r="A12" s="58" t="s">
        <v>156</v>
      </c>
      <c r="B12" s="55" t="s">
        <v>54</v>
      </c>
      <c r="C12" s="138">
        <f aca="true" t="shared" si="0" ref="C12:H12">C13+C14+C15</f>
        <v>0</v>
      </c>
      <c r="D12" s="138">
        <f t="shared" si="0"/>
        <v>0</v>
      </c>
      <c r="E12" s="138">
        <f t="shared" si="0"/>
        <v>0</v>
      </c>
      <c r="F12" s="138">
        <f t="shared" si="0"/>
        <v>0</v>
      </c>
      <c r="G12" s="138">
        <f t="shared" si="0"/>
        <v>0</v>
      </c>
      <c r="H12" s="138">
        <f t="shared" si="0"/>
        <v>0</v>
      </c>
    </row>
    <row r="13" spans="1:8" s="50" customFormat="1" ht="30">
      <c r="A13" s="58" t="s">
        <v>157</v>
      </c>
      <c r="B13" s="55" t="s">
        <v>56</v>
      </c>
      <c r="C13" s="57"/>
      <c r="D13" s="59"/>
      <c r="E13" s="59"/>
      <c r="F13" s="46">
        <f>'Раздел 2.'!C13</f>
        <v>0</v>
      </c>
      <c r="G13" s="46">
        <f>'Раздел 2.'!D13</f>
        <v>0</v>
      </c>
      <c r="H13" s="46">
        <f>'Раздел 2.'!E13</f>
        <v>0</v>
      </c>
    </row>
    <row r="14" spans="1:8" s="50" customFormat="1" ht="15">
      <c r="A14" s="58" t="s">
        <v>158</v>
      </c>
      <c r="B14" s="55" t="s">
        <v>58</v>
      </c>
      <c r="C14" s="57"/>
      <c r="D14" s="59"/>
      <c r="E14" s="59"/>
      <c r="F14" s="46">
        <f>'Раздел 2.'!C14</f>
        <v>0</v>
      </c>
      <c r="G14" s="46">
        <f>'Раздел 2.'!D14</f>
        <v>0</v>
      </c>
      <c r="H14" s="46">
        <f>'Раздел 2.'!E14</f>
        <v>0</v>
      </c>
    </row>
    <row r="15" spans="1:8" s="50" customFormat="1" ht="22.5" customHeight="1">
      <c r="A15" s="58" t="s">
        <v>115</v>
      </c>
      <c r="B15" s="55" t="s">
        <v>60</v>
      </c>
      <c r="C15" s="57"/>
      <c r="D15" s="59"/>
      <c r="E15" s="59"/>
      <c r="F15" s="46">
        <f>'Раздел 2.'!C31</f>
        <v>0</v>
      </c>
      <c r="G15" s="46">
        <f>'Раздел 2.'!D31</f>
        <v>0</v>
      </c>
      <c r="H15" s="46">
        <f>'Раздел 2.'!E31</f>
        <v>0</v>
      </c>
    </row>
    <row r="16" spans="1:8" s="50" customFormat="1" ht="30">
      <c r="A16" s="58" t="s">
        <v>117</v>
      </c>
      <c r="B16" s="55" t="s">
        <v>62</v>
      </c>
      <c r="C16" s="57"/>
      <c r="D16" s="59" t="s">
        <v>151</v>
      </c>
      <c r="E16" s="59" t="s">
        <v>151</v>
      </c>
      <c r="F16" s="46"/>
      <c r="G16" s="59" t="s">
        <v>151</v>
      </c>
      <c r="H16" s="59" t="s">
        <v>151</v>
      </c>
    </row>
    <row r="17" spans="1:8" s="50" customFormat="1" ht="45">
      <c r="A17" s="58" t="s">
        <v>159</v>
      </c>
      <c r="B17" s="55" t="s">
        <v>64</v>
      </c>
      <c r="C17" s="57"/>
      <c r="D17" s="59" t="s">
        <v>151</v>
      </c>
      <c r="E17" s="59" t="s">
        <v>151</v>
      </c>
      <c r="F17" s="46"/>
      <c r="G17" s="59" t="s">
        <v>151</v>
      </c>
      <c r="H17" s="59" t="s">
        <v>151</v>
      </c>
    </row>
    <row r="18" spans="1:8" s="50" customFormat="1" ht="45">
      <c r="A18" s="58" t="s">
        <v>160</v>
      </c>
      <c r="B18" s="55" t="s">
        <v>66</v>
      </c>
      <c r="C18" s="57" t="s">
        <v>151</v>
      </c>
      <c r="D18" s="59"/>
      <c r="E18" s="59" t="s">
        <v>151</v>
      </c>
      <c r="F18" s="57" t="s">
        <v>151</v>
      </c>
      <c r="G18" s="46"/>
      <c r="H18" s="59" t="s">
        <v>151</v>
      </c>
    </row>
    <row r="19" spans="1:8" s="50" customFormat="1" ht="30">
      <c r="A19" s="58" t="s">
        <v>133</v>
      </c>
      <c r="B19" s="55" t="s">
        <v>68</v>
      </c>
      <c r="C19" s="57"/>
      <c r="D19" s="59"/>
      <c r="E19" s="59"/>
      <c r="F19" s="46">
        <f>'Раздел 2.'!C41</f>
        <v>0</v>
      </c>
      <c r="G19" s="46">
        <f>'Раздел 2.'!D41</f>
        <v>0</v>
      </c>
      <c r="H19" s="46">
        <f>'Раздел 2.'!E41</f>
        <v>0</v>
      </c>
    </row>
    <row r="20" spans="1:8" s="50" customFormat="1" ht="30">
      <c r="A20" s="58" t="s">
        <v>135</v>
      </c>
      <c r="B20" s="55" t="s">
        <v>70</v>
      </c>
      <c r="C20" s="57"/>
      <c r="D20" s="59"/>
      <c r="E20" s="59"/>
      <c r="F20" s="46">
        <f>'Раздел 2.'!C42</f>
        <v>0</v>
      </c>
      <c r="G20" s="46">
        <f>'Раздел 2.'!D42</f>
        <v>0</v>
      </c>
      <c r="H20" s="46">
        <f>'Раздел 2.'!E42</f>
        <v>0</v>
      </c>
    </row>
    <row r="21" spans="1:8" s="50" customFormat="1" ht="30">
      <c r="A21" s="58" t="s">
        <v>137</v>
      </c>
      <c r="B21" s="55" t="s">
        <v>72</v>
      </c>
      <c r="C21" s="57"/>
      <c r="D21" s="59"/>
      <c r="E21" s="59"/>
      <c r="F21" s="46">
        <f>'Раздел 2.'!C43</f>
        <v>0</v>
      </c>
      <c r="G21" s="46">
        <f>'Раздел 2.'!D43</f>
        <v>0</v>
      </c>
      <c r="H21" s="46">
        <f>'Раздел 2.'!E43</f>
        <v>0</v>
      </c>
    </row>
    <row r="22" spans="1:8" s="50" customFormat="1" ht="30">
      <c r="A22" s="58" t="s">
        <v>139</v>
      </c>
      <c r="B22" s="55" t="s">
        <v>74</v>
      </c>
      <c r="C22" s="57"/>
      <c r="D22" s="59"/>
      <c r="E22" s="59"/>
      <c r="F22" s="46">
        <f>'Раздел 2.'!C44+'Раздел 2.'!C45+'Раздел 2.'!C46</f>
        <v>0</v>
      </c>
      <c r="G22" s="46">
        <f>'Раздел 2.'!D44+'Раздел 2.'!D45+'Раздел 2.'!D46</f>
        <v>0</v>
      </c>
      <c r="H22" s="46">
        <f>'Раздел 2.'!E44+'Раздел 2.'!E45+'Раздел 2.'!E46</f>
        <v>0</v>
      </c>
    </row>
    <row r="23" spans="1:8" s="50" customFormat="1" ht="42.75">
      <c r="A23" s="54" t="s">
        <v>161</v>
      </c>
      <c r="B23" s="55" t="s">
        <v>76</v>
      </c>
      <c r="C23" s="57"/>
      <c r="D23" s="59"/>
      <c r="E23" s="59"/>
      <c r="F23" s="46">
        <f>C9-F9</f>
        <v>0</v>
      </c>
      <c r="G23" s="46">
        <f>D9-G9</f>
        <v>0</v>
      </c>
      <c r="H23" s="46">
        <f>E9-H9</f>
        <v>0</v>
      </c>
    </row>
  </sheetData>
  <sheetProtection selectLockedCells="1" selectUnlockedCells="1"/>
  <mergeCells count="6">
    <mergeCell ref="A1:H1"/>
    <mergeCell ref="A2:H2"/>
    <mergeCell ref="A3:A4"/>
    <mergeCell ref="B3:B4"/>
    <mergeCell ref="C3:E3"/>
    <mergeCell ref="F3:H3"/>
  </mergeCells>
  <printOptions horizontalCentered="1"/>
  <pageMargins left="0.1968503937007874" right="0.11811023622047245" top="0.35433070866141736" bottom="0.1968503937007874" header="0.5118110236220472" footer="0.5118110236220472"/>
  <pageSetup horizontalDpi="600" verticalDpi="600" orientation="portrait" paperSize="9" scale="60" r:id="rId1"/>
  <rowBreaks count="1" manualBreakCount="1">
    <brk id="2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Normal="120" zoomScaleSheetLayoutView="100" zoomScalePageLayoutView="0" workbookViewId="0" topLeftCell="A1">
      <selection activeCell="A1" sqref="A1:F1"/>
    </sheetView>
  </sheetViews>
  <sheetFormatPr defaultColWidth="0.875" defaultRowHeight="12.75"/>
  <cols>
    <col min="1" max="1" width="81.375" style="48" customWidth="1"/>
    <col min="2" max="2" width="7.375" style="48" customWidth="1"/>
    <col min="3" max="3" width="9.00390625" style="48" customWidth="1"/>
    <col min="4" max="4" width="13.75390625" style="48" customWidth="1"/>
    <col min="5" max="5" width="15.00390625" style="48" customWidth="1"/>
    <col min="6" max="6" width="12.875" style="48" customWidth="1"/>
    <col min="7" max="7" width="5.625" style="48" customWidth="1"/>
    <col min="8" max="16384" width="0.875" style="48" customWidth="1"/>
  </cols>
  <sheetData>
    <row r="1" spans="1:6" ht="99.75" customHeight="1">
      <c r="A1" s="220" t="s">
        <v>162</v>
      </c>
      <c r="B1" s="220"/>
      <c r="C1" s="220"/>
      <c r="D1" s="220"/>
      <c r="E1" s="220"/>
      <c r="F1" s="220"/>
    </row>
    <row r="2" spans="1:6" ht="12.75">
      <c r="A2" s="221"/>
      <c r="B2" s="221"/>
      <c r="C2" s="221"/>
      <c r="D2" s="221"/>
      <c r="E2" s="221"/>
      <c r="F2" s="221"/>
    </row>
    <row r="3" spans="1:6" ht="12.75">
      <c r="A3" s="222" t="s">
        <v>163</v>
      </c>
      <c r="B3" s="222"/>
      <c r="C3" s="222"/>
      <c r="D3" s="222"/>
      <c r="E3" s="222"/>
      <c r="F3" s="222"/>
    </row>
    <row r="4" spans="1:6" ht="25.5" customHeight="1">
      <c r="A4" s="223" t="s">
        <v>35</v>
      </c>
      <c r="B4" s="224" t="s">
        <v>36</v>
      </c>
      <c r="C4" s="224" t="s">
        <v>164</v>
      </c>
      <c r="D4" s="224" t="s">
        <v>165</v>
      </c>
      <c r="E4" s="224"/>
      <c r="F4" s="224"/>
    </row>
    <row r="5" spans="1:6" ht="75">
      <c r="A5" s="223"/>
      <c r="B5" s="224"/>
      <c r="C5" s="224"/>
      <c r="D5" s="61" t="s">
        <v>166</v>
      </c>
      <c r="E5" s="61" t="s">
        <v>167</v>
      </c>
      <c r="F5" s="61" t="s">
        <v>168</v>
      </c>
    </row>
    <row r="6" spans="1:9" ht="15">
      <c r="A6" s="62">
        <v>1</v>
      </c>
      <c r="B6" s="62">
        <v>2</v>
      </c>
      <c r="C6" s="62">
        <v>3</v>
      </c>
      <c r="D6" s="62">
        <v>4</v>
      </c>
      <c r="E6" s="62">
        <v>5</v>
      </c>
      <c r="F6" s="62">
        <v>6</v>
      </c>
      <c r="G6" s="60"/>
      <c r="H6" s="60"/>
      <c r="I6" s="60"/>
    </row>
    <row r="7" spans="1:9" s="53" customFormat="1" ht="15">
      <c r="A7" s="63" t="s">
        <v>92</v>
      </c>
      <c r="B7" s="63"/>
      <c r="C7" s="63"/>
      <c r="D7" s="64"/>
      <c r="E7" s="65"/>
      <c r="F7" s="64"/>
      <c r="G7" s="66"/>
      <c r="H7" s="66"/>
      <c r="I7" s="67"/>
    </row>
    <row r="8" spans="1:9" ht="30">
      <c r="A8" s="68" t="s">
        <v>169</v>
      </c>
      <c r="B8" s="69"/>
      <c r="C8" s="62"/>
      <c r="D8" s="70"/>
      <c r="E8" s="70"/>
      <c r="F8" s="70"/>
      <c r="G8" s="60"/>
      <c r="H8" s="60"/>
      <c r="I8" s="60"/>
    </row>
    <row r="9" spans="1:6" ht="15">
      <c r="A9" s="68" t="s">
        <v>170</v>
      </c>
      <c r="B9" s="69" t="s">
        <v>43</v>
      </c>
      <c r="C9" s="62" t="s">
        <v>171</v>
      </c>
      <c r="D9" s="71"/>
      <c r="E9" s="71"/>
      <c r="F9" s="71"/>
    </row>
    <row r="10" spans="1:6" ht="15">
      <c r="A10" s="68" t="s">
        <v>172</v>
      </c>
      <c r="B10" s="69" t="s">
        <v>46</v>
      </c>
      <c r="C10" s="62" t="s">
        <v>171</v>
      </c>
      <c r="D10" s="71"/>
      <c r="E10" s="71"/>
      <c r="F10" s="71"/>
    </row>
    <row r="11" spans="1:6" ht="45">
      <c r="A11" s="68" t="s">
        <v>173</v>
      </c>
      <c r="B11" s="69"/>
      <c r="C11" s="62"/>
      <c r="D11" s="71"/>
      <c r="E11" s="71"/>
      <c r="F11" s="71"/>
    </row>
    <row r="12" spans="1:6" ht="15">
      <c r="A12" s="68" t="s">
        <v>170</v>
      </c>
      <c r="B12" s="69" t="s">
        <v>48</v>
      </c>
      <c r="C12" s="72" t="s">
        <v>174</v>
      </c>
      <c r="D12" s="71"/>
      <c r="E12" s="71"/>
      <c r="F12" s="71"/>
    </row>
    <row r="13" spans="1:6" ht="15">
      <c r="A13" s="68" t="s">
        <v>172</v>
      </c>
      <c r="B13" s="69" t="s">
        <v>50</v>
      </c>
      <c r="C13" s="72" t="s">
        <v>174</v>
      </c>
      <c r="D13" s="71"/>
      <c r="E13" s="71"/>
      <c r="F13" s="71"/>
    </row>
    <row r="14" spans="1:6" ht="30">
      <c r="A14" s="68" t="s">
        <v>175</v>
      </c>
      <c r="B14" s="69"/>
      <c r="C14" s="62"/>
      <c r="D14" s="71"/>
      <c r="E14" s="71"/>
      <c r="F14" s="71"/>
    </row>
    <row r="15" spans="1:6" ht="15">
      <c r="A15" s="68" t="s">
        <v>170</v>
      </c>
      <c r="B15" s="69" t="s">
        <v>52</v>
      </c>
      <c r="C15" s="62" t="s">
        <v>171</v>
      </c>
      <c r="D15" s="71"/>
      <c r="E15" s="71"/>
      <c r="F15" s="71"/>
    </row>
    <row r="16" spans="1:6" ht="15">
      <c r="A16" s="68" t="s">
        <v>172</v>
      </c>
      <c r="B16" s="69" t="s">
        <v>54</v>
      </c>
      <c r="C16" s="62" t="s">
        <v>171</v>
      </c>
      <c r="D16" s="71"/>
      <c r="E16" s="71"/>
      <c r="F16" s="71"/>
    </row>
    <row r="17" spans="1:6" ht="30">
      <c r="A17" s="68" t="s">
        <v>176</v>
      </c>
      <c r="B17" s="69"/>
      <c r="C17" s="62"/>
      <c r="D17" s="71"/>
      <c r="E17" s="71"/>
      <c r="F17" s="71"/>
    </row>
    <row r="18" spans="1:6" ht="15">
      <c r="A18" s="68" t="s">
        <v>170</v>
      </c>
      <c r="B18" s="69" t="s">
        <v>56</v>
      </c>
      <c r="C18" s="72" t="s">
        <v>174</v>
      </c>
      <c r="D18" s="71"/>
      <c r="E18" s="71"/>
      <c r="F18" s="71"/>
    </row>
    <row r="19" spans="1:6" ht="15">
      <c r="A19" s="68" t="s">
        <v>172</v>
      </c>
      <c r="B19" s="69" t="s">
        <v>58</v>
      </c>
      <c r="C19" s="72" t="s">
        <v>174</v>
      </c>
      <c r="D19" s="71"/>
      <c r="E19" s="71"/>
      <c r="F19" s="71"/>
    </row>
    <row r="20" spans="1:6" ht="44.25">
      <c r="A20" s="68" t="s">
        <v>177</v>
      </c>
      <c r="B20" s="69"/>
      <c r="C20" s="62"/>
      <c r="D20" s="71"/>
      <c r="E20" s="71"/>
      <c r="F20" s="71"/>
    </row>
    <row r="21" spans="1:6" ht="15">
      <c r="A21" s="68" t="s">
        <v>170</v>
      </c>
      <c r="B21" s="69" t="s">
        <v>60</v>
      </c>
      <c r="C21" s="62" t="s">
        <v>171</v>
      </c>
      <c r="D21" s="71"/>
      <c r="E21" s="71"/>
      <c r="F21" s="71"/>
    </row>
    <row r="22" spans="1:6" ht="15">
      <c r="A22" s="68" t="s">
        <v>172</v>
      </c>
      <c r="B22" s="69" t="s">
        <v>62</v>
      </c>
      <c r="C22" s="62" t="s">
        <v>171</v>
      </c>
      <c r="D22" s="71"/>
      <c r="E22" s="71"/>
      <c r="F22" s="71"/>
    </row>
    <row r="23" spans="1:6" ht="44.25">
      <c r="A23" s="68" t="s">
        <v>178</v>
      </c>
      <c r="B23" s="69"/>
      <c r="C23" s="62"/>
      <c r="D23" s="71"/>
      <c r="E23" s="71"/>
      <c r="F23" s="71"/>
    </row>
    <row r="24" spans="1:6" ht="15">
      <c r="A24" s="68" t="s">
        <v>170</v>
      </c>
      <c r="B24" s="69" t="s">
        <v>64</v>
      </c>
      <c r="C24" s="62" t="s">
        <v>171</v>
      </c>
      <c r="D24" s="71"/>
      <c r="E24" s="71"/>
      <c r="F24" s="71"/>
    </row>
    <row r="25" spans="1:6" ht="15">
      <c r="A25" s="68" t="s">
        <v>172</v>
      </c>
      <c r="B25" s="69" t="s">
        <v>66</v>
      </c>
      <c r="C25" s="62" t="s">
        <v>171</v>
      </c>
      <c r="D25" s="71"/>
      <c r="E25" s="71"/>
      <c r="F25" s="71"/>
    </row>
    <row r="26" spans="1:6" ht="12.75">
      <c r="A26" s="73"/>
      <c r="B26" s="73"/>
      <c r="C26" s="73"/>
      <c r="D26" s="74"/>
      <c r="E26" s="74"/>
      <c r="F26" s="74"/>
    </row>
    <row r="27" spans="1:6" s="75" customFormat="1" ht="12">
      <c r="A27" s="219" t="s">
        <v>179</v>
      </c>
      <c r="B27" s="219"/>
      <c r="C27" s="219"/>
      <c r="D27" s="219"/>
      <c r="E27" s="219"/>
      <c r="F27" s="219"/>
    </row>
  </sheetData>
  <sheetProtection selectLockedCells="1" selectUnlockedCells="1"/>
  <mergeCells count="8">
    <mergeCell ref="A27:F27"/>
    <mergeCell ref="A1:F1"/>
    <mergeCell ref="A2:F2"/>
    <mergeCell ref="A3:F3"/>
    <mergeCell ref="A4:A5"/>
    <mergeCell ref="B4:B5"/>
    <mergeCell ref="C4:C5"/>
    <mergeCell ref="D4:F4"/>
  </mergeCells>
  <printOptions horizontalCentered="1"/>
  <pageMargins left="0.1968503937007874" right="0.11811023622047245" top="0.7480314960629921" bottom="0.7480314960629921" header="0.5118110236220472" footer="0.5118110236220472"/>
  <pageSetup horizontalDpi="300" verticalDpi="3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0"/>
  <sheetViews>
    <sheetView view="pageBreakPreview" zoomScaleNormal="120" zoomScaleSheetLayoutView="100" zoomScalePageLayoutView="0" workbookViewId="0" topLeftCell="A40">
      <selection activeCell="A4" sqref="A4:A5"/>
    </sheetView>
  </sheetViews>
  <sheetFormatPr defaultColWidth="0.875" defaultRowHeight="12.75"/>
  <cols>
    <col min="1" max="1" width="89.875" style="48" customWidth="1"/>
    <col min="2" max="2" width="7.375" style="48" customWidth="1"/>
    <col min="3" max="3" width="9.00390625" style="48" customWidth="1"/>
    <col min="4" max="4" width="13.75390625" style="48" customWidth="1"/>
    <col min="5" max="5" width="15.00390625" style="76" customWidth="1"/>
    <col min="6" max="6" width="12.875" style="48" customWidth="1"/>
    <col min="7" max="16384" width="0.875" style="48" customWidth="1"/>
  </cols>
  <sheetData>
    <row r="1" spans="1:6" ht="132.75" customHeight="1">
      <c r="A1" s="225" t="s">
        <v>180</v>
      </c>
      <c r="B1" s="225"/>
      <c r="C1" s="225"/>
      <c r="D1" s="225"/>
      <c r="E1" s="225"/>
      <c r="F1" s="225"/>
    </row>
    <row r="2" spans="1:6" ht="12.75">
      <c r="A2" s="221"/>
      <c r="B2" s="221"/>
      <c r="C2" s="221"/>
      <c r="D2" s="221"/>
      <c r="E2" s="221"/>
      <c r="F2" s="221"/>
    </row>
    <row r="3" spans="1:6" ht="12.75">
      <c r="A3" s="226" t="s">
        <v>163</v>
      </c>
      <c r="B3" s="226"/>
      <c r="C3" s="226"/>
      <c r="D3" s="226"/>
      <c r="E3" s="226"/>
      <c r="F3" s="226"/>
    </row>
    <row r="4" spans="1:6" s="50" customFormat="1" ht="22.5" customHeight="1">
      <c r="A4" s="224" t="s">
        <v>35</v>
      </c>
      <c r="B4" s="224" t="s">
        <v>36</v>
      </c>
      <c r="C4" s="224" t="s">
        <v>164</v>
      </c>
      <c r="D4" s="224" t="s">
        <v>165</v>
      </c>
      <c r="E4" s="224"/>
      <c r="F4" s="224"/>
    </row>
    <row r="5" spans="1:6" s="50" customFormat="1" ht="60">
      <c r="A5" s="224"/>
      <c r="B5" s="224"/>
      <c r="C5" s="224"/>
      <c r="D5" s="61" t="s">
        <v>166</v>
      </c>
      <c r="E5" s="61" t="s">
        <v>181</v>
      </c>
      <c r="F5" s="61" t="s">
        <v>168</v>
      </c>
    </row>
    <row r="6" spans="1:9" s="50" customFormat="1" ht="15">
      <c r="A6" s="62">
        <v>1</v>
      </c>
      <c r="B6" s="62">
        <v>2</v>
      </c>
      <c r="C6" s="62">
        <v>3</v>
      </c>
      <c r="D6" s="62">
        <v>4</v>
      </c>
      <c r="E6" s="62">
        <v>5</v>
      </c>
      <c r="F6" s="62">
        <v>6</v>
      </c>
      <c r="G6" s="77"/>
      <c r="H6" s="77"/>
      <c r="I6" s="77"/>
    </row>
    <row r="7" spans="1:9" s="53" customFormat="1" ht="14.25">
      <c r="A7" s="63" t="s">
        <v>92</v>
      </c>
      <c r="B7" s="63"/>
      <c r="C7" s="63"/>
      <c r="D7" s="63"/>
      <c r="E7" s="63"/>
      <c r="F7" s="63"/>
      <c r="G7" s="66"/>
      <c r="H7" s="66"/>
      <c r="I7" s="67"/>
    </row>
    <row r="8" spans="1:9" s="50" customFormat="1" ht="15">
      <c r="A8" s="68" t="s">
        <v>182</v>
      </c>
      <c r="B8" s="69" t="s">
        <v>43</v>
      </c>
      <c r="C8" s="62" t="s">
        <v>171</v>
      </c>
      <c r="D8" s="78"/>
      <c r="E8" s="71"/>
      <c r="F8" s="71"/>
      <c r="G8" s="77"/>
      <c r="H8" s="77"/>
      <c r="I8" s="77"/>
    </row>
    <row r="9" spans="1:9" s="50" customFormat="1" ht="30">
      <c r="A9" s="68" t="s">
        <v>183</v>
      </c>
      <c r="B9" s="69" t="s">
        <v>46</v>
      </c>
      <c r="C9" s="62" t="s">
        <v>171</v>
      </c>
      <c r="D9" s="79"/>
      <c r="E9" s="71"/>
      <c r="F9" s="71"/>
      <c r="G9" s="77"/>
      <c r="H9" s="77"/>
      <c r="I9" s="77"/>
    </row>
    <row r="10" spans="1:6" s="50" customFormat="1" ht="15">
      <c r="A10" s="68" t="s">
        <v>184</v>
      </c>
      <c r="B10" s="69" t="s">
        <v>48</v>
      </c>
      <c r="C10" s="62" t="s">
        <v>171</v>
      </c>
      <c r="D10" s="80"/>
      <c r="E10" s="71"/>
      <c r="F10" s="71"/>
    </row>
    <row r="11" spans="1:6" s="50" customFormat="1" ht="15">
      <c r="A11" s="68" t="s">
        <v>185</v>
      </c>
      <c r="B11" s="69" t="s">
        <v>50</v>
      </c>
      <c r="C11" s="62" t="s">
        <v>171</v>
      </c>
      <c r="D11" s="80"/>
      <c r="E11" s="71"/>
      <c r="F11" s="71"/>
    </row>
    <row r="12" spans="1:6" s="50" customFormat="1" ht="15">
      <c r="A12" s="68" t="s">
        <v>186</v>
      </c>
      <c r="B12" s="69" t="s">
        <v>52</v>
      </c>
      <c r="C12" s="62" t="s">
        <v>171</v>
      </c>
      <c r="D12" s="80"/>
      <c r="E12" s="71"/>
      <c r="F12" s="71"/>
    </row>
    <row r="13" spans="1:6" s="43" customFormat="1" ht="30">
      <c r="A13" s="45" t="s">
        <v>187</v>
      </c>
      <c r="B13" s="47" t="s">
        <v>54</v>
      </c>
      <c r="C13" s="81" t="s">
        <v>171</v>
      </c>
      <c r="D13" s="80"/>
      <c r="E13" s="71"/>
      <c r="F13" s="71"/>
    </row>
    <row r="14" spans="1:6" s="50" customFormat="1" ht="45">
      <c r="A14" s="68" t="s">
        <v>188</v>
      </c>
      <c r="B14" s="69" t="s">
        <v>56</v>
      </c>
      <c r="C14" s="62" t="s">
        <v>189</v>
      </c>
      <c r="D14" s="79"/>
      <c r="E14" s="71"/>
      <c r="F14" s="71"/>
    </row>
    <row r="15" spans="1:6" s="50" customFormat="1" ht="18">
      <c r="A15" s="68" t="s">
        <v>184</v>
      </c>
      <c r="B15" s="69" t="s">
        <v>58</v>
      </c>
      <c r="C15" s="62" t="s">
        <v>189</v>
      </c>
      <c r="D15" s="78"/>
      <c r="E15" s="71"/>
      <c r="F15" s="71"/>
    </row>
    <row r="16" spans="1:6" s="50" customFormat="1" ht="18">
      <c r="A16" s="68" t="s">
        <v>185</v>
      </c>
      <c r="B16" s="69" t="s">
        <v>60</v>
      </c>
      <c r="C16" s="62" t="s">
        <v>189</v>
      </c>
      <c r="D16" s="78"/>
      <c r="E16" s="71"/>
      <c r="F16" s="71"/>
    </row>
    <row r="17" spans="1:6" s="50" customFormat="1" ht="15">
      <c r="A17" s="68" t="s">
        <v>190</v>
      </c>
      <c r="B17" s="69" t="s">
        <v>62</v>
      </c>
      <c r="C17" s="62" t="s">
        <v>171</v>
      </c>
      <c r="D17" s="80"/>
      <c r="E17" s="71"/>
      <c r="F17" s="71"/>
    </row>
    <row r="18" spans="1:6" s="50" customFormat="1" ht="15">
      <c r="A18" s="68" t="s">
        <v>191</v>
      </c>
      <c r="B18" s="69" t="s">
        <v>64</v>
      </c>
      <c r="C18" s="62" t="s">
        <v>192</v>
      </c>
      <c r="D18" s="78"/>
      <c r="E18" s="71"/>
      <c r="F18" s="71"/>
    </row>
    <row r="19" spans="1:6" s="50" customFormat="1" ht="30">
      <c r="A19" s="68" t="s">
        <v>193</v>
      </c>
      <c r="B19" s="69" t="s">
        <v>66</v>
      </c>
      <c r="C19" s="62" t="s">
        <v>192</v>
      </c>
      <c r="D19" s="82"/>
      <c r="E19" s="71"/>
      <c r="F19" s="71"/>
    </row>
    <row r="20" spans="1:6" s="50" customFormat="1" ht="15">
      <c r="A20" s="68" t="s">
        <v>194</v>
      </c>
      <c r="B20" s="69" t="s">
        <v>68</v>
      </c>
      <c r="C20" s="62" t="s">
        <v>192</v>
      </c>
      <c r="D20" s="78"/>
      <c r="E20" s="71"/>
      <c r="F20" s="71"/>
    </row>
    <row r="21" spans="1:6" s="50" customFormat="1" ht="15">
      <c r="A21" s="68" t="s">
        <v>195</v>
      </c>
      <c r="B21" s="69" t="s">
        <v>70</v>
      </c>
      <c r="C21" s="62" t="s">
        <v>192</v>
      </c>
      <c r="D21" s="78"/>
      <c r="E21" s="71"/>
      <c r="F21" s="71"/>
    </row>
    <row r="22" spans="1:6" s="50" customFormat="1" ht="15">
      <c r="A22" s="68" t="s">
        <v>196</v>
      </c>
      <c r="B22" s="69" t="s">
        <v>72</v>
      </c>
      <c r="C22" s="62" t="s">
        <v>192</v>
      </c>
      <c r="D22" s="78"/>
      <c r="E22" s="71"/>
      <c r="F22" s="71"/>
    </row>
    <row r="23" spans="1:6" s="50" customFormat="1" ht="15">
      <c r="A23" s="68" t="s">
        <v>197</v>
      </c>
      <c r="B23" s="69" t="s">
        <v>74</v>
      </c>
      <c r="C23" s="62" t="s">
        <v>198</v>
      </c>
      <c r="D23" s="83"/>
      <c r="E23" s="71"/>
      <c r="F23" s="71"/>
    </row>
    <row r="24" spans="1:6" s="50" customFormat="1" ht="30">
      <c r="A24" s="68" t="s">
        <v>199</v>
      </c>
      <c r="B24" s="69" t="s">
        <v>76</v>
      </c>
      <c r="C24" s="62" t="s">
        <v>198</v>
      </c>
      <c r="D24" s="79"/>
      <c r="E24" s="71"/>
      <c r="F24" s="71"/>
    </row>
    <row r="25" spans="1:6" s="50" customFormat="1" ht="15">
      <c r="A25" s="68" t="s">
        <v>194</v>
      </c>
      <c r="B25" s="69" t="s">
        <v>78</v>
      </c>
      <c r="C25" s="62" t="s">
        <v>198</v>
      </c>
      <c r="D25" s="78"/>
      <c r="E25" s="71"/>
      <c r="F25" s="71"/>
    </row>
    <row r="26" spans="1:6" s="50" customFormat="1" ht="15">
      <c r="A26" s="68" t="s">
        <v>195</v>
      </c>
      <c r="B26" s="69" t="s">
        <v>80</v>
      </c>
      <c r="C26" s="62" t="s">
        <v>198</v>
      </c>
      <c r="D26" s="78"/>
      <c r="E26" s="71"/>
      <c r="F26" s="71"/>
    </row>
    <row r="27" spans="1:6" s="50" customFormat="1" ht="15">
      <c r="A27" s="68" t="s">
        <v>196</v>
      </c>
      <c r="B27" s="69" t="s">
        <v>82</v>
      </c>
      <c r="C27" s="62" t="s">
        <v>198</v>
      </c>
      <c r="D27" s="78"/>
      <c r="E27" s="71"/>
      <c r="F27" s="71"/>
    </row>
    <row r="28" spans="1:6" s="43" customFormat="1" ht="33.75" customHeight="1">
      <c r="A28" s="45" t="s">
        <v>200</v>
      </c>
      <c r="B28" s="47" t="s">
        <v>84</v>
      </c>
      <c r="C28" s="81" t="s">
        <v>198</v>
      </c>
      <c r="D28" s="84"/>
      <c r="E28" s="71"/>
      <c r="F28" s="71"/>
    </row>
    <row r="29" spans="1:6" s="43" customFormat="1" ht="33.75" customHeight="1">
      <c r="A29" s="45" t="s">
        <v>201</v>
      </c>
      <c r="B29" s="47" t="s">
        <v>86</v>
      </c>
      <c r="C29" s="81" t="s">
        <v>202</v>
      </c>
      <c r="D29" s="79"/>
      <c r="E29" s="71"/>
      <c r="F29" s="71"/>
    </row>
    <row r="30" spans="1:6" s="43" customFormat="1" ht="18">
      <c r="A30" s="45" t="s">
        <v>194</v>
      </c>
      <c r="B30" s="47" t="s">
        <v>88</v>
      </c>
      <c r="C30" s="81" t="s">
        <v>202</v>
      </c>
      <c r="D30" s="84"/>
      <c r="E30" s="71"/>
      <c r="F30" s="71"/>
    </row>
    <row r="31" spans="1:6" s="43" customFormat="1" ht="18">
      <c r="A31" s="45" t="s">
        <v>195</v>
      </c>
      <c r="B31" s="47" t="s">
        <v>112</v>
      </c>
      <c r="C31" s="81" t="s">
        <v>202</v>
      </c>
      <c r="D31" s="84"/>
      <c r="E31" s="71"/>
      <c r="F31" s="71"/>
    </row>
    <row r="32" spans="1:6" s="43" customFormat="1" ht="18">
      <c r="A32" s="45" t="s">
        <v>196</v>
      </c>
      <c r="B32" s="47" t="s">
        <v>114</v>
      </c>
      <c r="C32" s="81" t="s">
        <v>202</v>
      </c>
      <c r="D32" s="84"/>
      <c r="E32" s="71"/>
      <c r="F32" s="71"/>
    </row>
    <row r="33" spans="1:6" s="50" customFormat="1" ht="15">
      <c r="A33" s="68" t="s">
        <v>203</v>
      </c>
      <c r="B33" s="69" t="s">
        <v>116</v>
      </c>
      <c r="C33" s="62" t="s">
        <v>192</v>
      </c>
      <c r="D33" s="85"/>
      <c r="E33" s="71"/>
      <c r="F33" s="71"/>
    </row>
    <row r="34" spans="1:6" s="50" customFormat="1" ht="30">
      <c r="A34" s="68" t="s">
        <v>204</v>
      </c>
      <c r="B34" s="69" t="s">
        <v>118</v>
      </c>
      <c r="C34" s="62" t="s">
        <v>192</v>
      </c>
      <c r="D34" s="85"/>
      <c r="E34" s="71"/>
      <c r="F34" s="71"/>
    </row>
    <row r="35" spans="1:6" s="50" customFormat="1" ht="30">
      <c r="A35" s="68" t="s">
        <v>205</v>
      </c>
      <c r="B35" s="69" t="s">
        <v>119</v>
      </c>
      <c r="C35" s="62" t="s">
        <v>202</v>
      </c>
      <c r="D35" s="85"/>
      <c r="E35" s="71"/>
      <c r="F35" s="71"/>
    </row>
    <row r="36" spans="1:6" s="50" customFormat="1" ht="30">
      <c r="A36" s="68" t="s">
        <v>206</v>
      </c>
      <c r="B36" s="69" t="s">
        <v>121</v>
      </c>
      <c r="C36" s="62" t="s">
        <v>192</v>
      </c>
      <c r="D36" s="82"/>
      <c r="E36" s="71"/>
      <c r="F36" s="71"/>
    </row>
    <row r="37" spans="1:6" s="50" customFormat="1" ht="15">
      <c r="A37" s="68" t="s">
        <v>207</v>
      </c>
      <c r="B37" s="69" t="s">
        <v>123</v>
      </c>
      <c r="C37" s="62" t="s">
        <v>192</v>
      </c>
      <c r="D37" s="85"/>
      <c r="E37" s="71"/>
      <c r="F37" s="71"/>
    </row>
    <row r="38" spans="1:6" s="50" customFormat="1" ht="15">
      <c r="A38" s="68" t="s">
        <v>208</v>
      </c>
      <c r="B38" s="69" t="s">
        <v>125</v>
      </c>
      <c r="C38" s="62" t="s">
        <v>192</v>
      </c>
      <c r="D38" s="85"/>
      <c r="E38" s="71"/>
      <c r="F38" s="71"/>
    </row>
    <row r="39" spans="1:6" s="50" customFormat="1" ht="30">
      <c r="A39" s="68" t="s">
        <v>209</v>
      </c>
      <c r="B39" s="69" t="s">
        <v>126</v>
      </c>
      <c r="C39" s="62" t="s">
        <v>198</v>
      </c>
      <c r="D39" s="82"/>
      <c r="E39" s="71"/>
      <c r="F39" s="71"/>
    </row>
    <row r="40" spans="1:6" s="50" customFormat="1" ht="15">
      <c r="A40" s="68" t="s">
        <v>207</v>
      </c>
      <c r="B40" s="69" t="s">
        <v>128</v>
      </c>
      <c r="C40" s="62" t="s">
        <v>198</v>
      </c>
      <c r="D40" s="85"/>
      <c r="E40" s="71"/>
      <c r="F40" s="71"/>
    </row>
    <row r="41" spans="1:6" s="50" customFormat="1" ht="15">
      <c r="A41" s="68" t="s">
        <v>208</v>
      </c>
      <c r="B41" s="69" t="s">
        <v>130</v>
      </c>
      <c r="C41" s="62" t="s">
        <v>198</v>
      </c>
      <c r="D41" s="85"/>
      <c r="E41" s="71"/>
      <c r="F41" s="71"/>
    </row>
    <row r="42" spans="1:6" s="50" customFormat="1" ht="45">
      <c r="A42" s="68" t="s">
        <v>210</v>
      </c>
      <c r="B42" s="69" t="s">
        <v>132</v>
      </c>
      <c r="C42" s="62" t="s">
        <v>202</v>
      </c>
      <c r="D42" s="79"/>
      <c r="E42" s="71"/>
      <c r="F42" s="71"/>
    </row>
    <row r="43" spans="1:6" s="50" customFormat="1" ht="18">
      <c r="A43" s="68" t="s">
        <v>207</v>
      </c>
      <c r="B43" s="69" t="s">
        <v>134</v>
      </c>
      <c r="C43" s="62" t="s">
        <v>202</v>
      </c>
      <c r="D43" s="85"/>
      <c r="E43" s="71"/>
      <c r="F43" s="71"/>
    </row>
    <row r="44" spans="1:6" s="50" customFormat="1" ht="18">
      <c r="A44" s="68" t="s">
        <v>208</v>
      </c>
      <c r="B44" s="69" t="s">
        <v>136</v>
      </c>
      <c r="C44" s="62" t="s">
        <v>202</v>
      </c>
      <c r="D44" s="85"/>
      <c r="E44" s="71"/>
      <c r="F44" s="71"/>
    </row>
    <row r="45" spans="1:6" s="50" customFormat="1" ht="30">
      <c r="A45" s="68" t="s">
        <v>211</v>
      </c>
      <c r="B45" s="69" t="s">
        <v>138</v>
      </c>
      <c r="C45" s="62" t="s">
        <v>192</v>
      </c>
      <c r="D45" s="85"/>
      <c r="E45" s="71"/>
      <c r="F45" s="71"/>
    </row>
    <row r="46" spans="1:6" s="50" customFormat="1" ht="45">
      <c r="A46" s="68" t="s">
        <v>212</v>
      </c>
      <c r="B46" s="69" t="s">
        <v>140</v>
      </c>
      <c r="C46" s="62" t="s">
        <v>192</v>
      </c>
      <c r="D46" s="85"/>
      <c r="E46" s="71"/>
      <c r="F46" s="71"/>
    </row>
    <row r="47" spans="1:6" s="50" customFormat="1" ht="30">
      <c r="A47" s="68" t="s">
        <v>213</v>
      </c>
      <c r="B47" s="69" t="s">
        <v>142</v>
      </c>
      <c r="C47" s="62" t="s">
        <v>198</v>
      </c>
      <c r="D47" s="85"/>
      <c r="E47" s="71"/>
      <c r="F47" s="71"/>
    </row>
    <row r="48" spans="1:6" s="50" customFormat="1" ht="45">
      <c r="A48" s="68" t="s">
        <v>214</v>
      </c>
      <c r="B48" s="69" t="s">
        <v>144</v>
      </c>
      <c r="C48" s="62" t="s">
        <v>198</v>
      </c>
      <c r="D48" s="85"/>
      <c r="E48" s="71"/>
      <c r="F48" s="71"/>
    </row>
    <row r="49" spans="1:6" s="50" customFormat="1" ht="45">
      <c r="A49" s="68" t="s">
        <v>215</v>
      </c>
      <c r="B49" s="69" t="s">
        <v>216</v>
      </c>
      <c r="C49" s="62" t="s">
        <v>198</v>
      </c>
      <c r="D49" s="79"/>
      <c r="E49" s="71"/>
      <c r="F49" s="71"/>
    </row>
    <row r="50" spans="1:6" s="50" customFormat="1" ht="15">
      <c r="A50" s="68" t="s">
        <v>217</v>
      </c>
      <c r="B50" s="69" t="s">
        <v>218</v>
      </c>
      <c r="C50" s="62" t="s">
        <v>198</v>
      </c>
      <c r="D50" s="85"/>
      <c r="E50" s="71"/>
      <c r="F50" s="71"/>
    </row>
    <row r="51" spans="1:6" s="50" customFormat="1" ht="15">
      <c r="A51" s="68" t="s">
        <v>219</v>
      </c>
      <c r="B51" s="69" t="s">
        <v>220</v>
      </c>
      <c r="C51" s="62" t="s">
        <v>198</v>
      </c>
      <c r="D51" s="85"/>
      <c r="E51" s="71"/>
      <c r="F51" s="71"/>
    </row>
    <row r="52" spans="1:6" s="50" customFormat="1" ht="30">
      <c r="A52" s="68" t="s">
        <v>221</v>
      </c>
      <c r="B52" s="69" t="s">
        <v>222</v>
      </c>
      <c r="C52" s="62" t="s">
        <v>198</v>
      </c>
      <c r="D52" s="85"/>
      <c r="E52" s="71"/>
      <c r="F52" s="71"/>
    </row>
    <row r="53" spans="1:6" s="50" customFormat="1" ht="30">
      <c r="A53" s="68" t="s">
        <v>223</v>
      </c>
      <c r="B53" s="69" t="s">
        <v>224</v>
      </c>
      <c r="C53" s="62" t="s">
        <v>198</v>
      </c>
      <c r="D53" s="85"/>
      <c r="E53" s="71"/>
      <c r="F53" s="71"/>
    </row>
    <row r="54" spans="1:6" s="50" customFormat="1" ht="30">
      <c r="A54" s="68" t="s">
        <v>225</v>
      </c>
      <c r="B54" s="69" t="s">
        <v>226</v>
      </c>
      <c r="C54" s="62" t="s">
        <v>202</v>
      </c>
      <c r="D54" s="85"/>
      <c r="E54" s="71"/>
      <c r="F54" s="71"/>
    </row>
    <row r="55" spans="1:6" s="50" customFormat="1" ht="45">
      <c r="A55" s="68" t="s">
        <v>227</v>
      </c>
      <c r="B55" s="69" t="s">
        <v>228</v>
      </c>
      <c r="C55" s="62" t="s">
        <v>198</v>
      </c>
      <c r="D55" s="85"/>
      <c r="E55" s="71"/>
      <c r="F55" s="71"/>
    </row>
    <row r="56" spans="1:6" s="50" customFormat="1" ht="30">
      <c r="A56" s="68" t="s">
        <v>229</v>
      </c>
      <c r="B56" s="69" t="s">
        <v>230</v>
      </c>
      <c r="C56" s="62" t="s">
        <v>198</v>
      </c>
      <c r="D56" s="85"/>
      <c r="E56" s="71"/>
      <c r="F56" s="71"/>
    </row>
    <row r="57" spans="1:6" s="50" customFormat="1" ht="45">
      <c r="A57" s="68" t="s">
        <v>231</v>
      </c>
      <c r="B57" s="69" t="s">
        <v>232</v>
      </c>
      <c r="C57" s="62" t="s">
        <v>192</v>
      </c>
      <c r="D57" s="85"/>
      <c r="E57" s="71"/>
      <c r="F57" s="71"/>
    </row>
    <row r="58" spans="1:6" s="50" customFormat="1" ht="15">
      <c r="A58" s="68" t="s">
        <v>233</v>
      </c>
      <c r="B58" s="69" t="s">
        <v>234</v>
      </c>
      <c r="C58" s="62" t="s">
        <v>192</v>
      </c>
      <c r="D58" s="85"/>
      <c r="E58" s="71"/>
      <c r="F58" s="71"/>
    </row>
    <row r="59" spans="1:6" s="50" customFormat="1" ht="30">
      <c r="A59" s="68" t="s">
        <v>235</v>
      </c>
      <c r="B59" s="69" t="s">
        <v>236</v>
      </c>
      <c r="C59" s="62" t="s">
        <v>192</v>
      </c>
      <c r="D59" s="85"/>
      <c r="E59" s="71"/>
      <c r="F59" s="71"/>
    </row>
    <row r="60" spans="1:6" s="50" customFormat="1" ht="15">
      <c r="A60" s="68" t="s">
        <v>237</v>
      </c>
      <c r="B60" s="69" t="s">
        <v>238</v>
      </c>
      <c r="C60" s="62" t="s">
        <v>192</v>
      </c>
      <c r="D60" s="85"/>
      <c r="E60" s="71"/>
      <c r="F60" s="71"/>
    </row>
    <row r="61" spans="1:6" s="50" customFormat="1" ht="15">
      <c r="A61" s="86" t="s">
        <v>239</v>
      </c>
      <c r="B61" s="69" t="s">
        <v>240</v>
      </c>
      <c r="C61" s="62" t="s">
        <v>198</v>
      </c>
      <c r="D61" s="83"/>
      <c r="E61" s="71"/>
      <c r="F61" s="71"/>
    </row>
    <row r="62" spans="1:6" s="50" customFormat="1" ht="15">
      <c r="A62" s="68" t="s">
        <v>241</v>
      </c>
      <c r="B62" s="69" t="s">
        <v>242</v>
      </c>
      <c r="C62" s="62" t="s">
        <v>198</v>
      </c>
      <c r="D62" s="85"/>
      <c r="E62" s="71"/>
      <c r="F62" s="71"/>
    </row>
    <row r="63" spans="1:6" s="50" customFormat="1" ht="30">
      <c r="A63" s="68" t="s">
        <v>243</v>
      </c>
      <c r="B63" s="69" t="s">
        <v>244</v>
      </c>
      <c r="C63" s="62" t="s">
        <v>245</v>
      </c>
      <c r="D63" s="78"/>
      <c r="E63" s="71"/>
      <c r="F63" s="71"/>
    </row>
    <row r="64" spans="1:6" s="50" customFormat="1" ht="30">
      <c r="A64" s="68" t="s">
        <v>246</v>
      </c>
      <c r="B64" s="69" t="s">
        <v>247</v>
      </c>
      <c r="C64" s="62" t="s">
        <v>202</v>
      </c>
      <c r="D64" s="85"/>
      <c r="E64" s="71"/>
      <c r="F64" s="71"/>
    </row>
    <row r="65" spans="1:6" s="50" customFormat="1" ht="45">
      <c r="A65" s="68" t="s">
        <v>248</v>
      </c>
      <c r="B65" s="69" t="s">
        <v>249</v>
      </c>
      <c r="C65" s="62" t="s">
        <v>198</v>
      </c>
      <c r="D65" s="85"/>
      <c r="E65" s="71"/>
      <c r="F65" s="71"/>
    </row>
    <row r="66" spans="1:6" s="50" customFormat="1" ht="45">
      <c r="A66" s="68" t="s">
        <v>250</v>
      </c>
      <c r="B66" s="69" t="s">
        <v>251</v>
      </c>
      <c r="C66" s="62" t="s">
        <v>198</v>
      </c>
      <c r="D66" s="85"/>
      <c r="E66" s="71"/>
      <c r="F66" s="71"/>
    </row>
    <row r="67" spans="1:6" s="50" customFormat="1" ht="30">
      <c r="A67" s="68" t="s">
        <v>252</v>
      </c>
      <c r="B67" s="69" t="s">
        <v>253</v>
      </c>
      <c r="C67" s="62" t="s">
        <v>198</v>
      </c>
      <c r="D67" s="85"/>
      <c r="E67" s="71"/>
      <c r="F67" s="71"/>
    </row>
    <row r="68" spans="1:6" s="50" customFormat="1" ht="15">
      <c r="A68" s="68" t="s">
        <v>254</v>
      </c>
      <c r="B68" s="69" t="s">
        <v>255</v>
      </c>
      <c r="C68" s="62" t="s">
        <v>198</v>
      </c>
      <c r="D68" s="85"/>
      <c r="E68" s="71"/>
      <c r="F68" s="71"/>
    </row>
    <row r="69" spans="1:6" s="50" customFormat="1" ht="30">
      <c r="A69" s="68" t="s">
        <v>256</v>
      </c>
      <c r="B69" s="69" t="s">
        <v>257</v>
      </c>
      <c r="C69" s="62" t="s">
        <v>198</v>
      </c>
      <c r="D69" s="85"/>
      <c r="E69" s="71"/>
      <c r="F69" s="71"/>
    </row>
    <row r="70" spans="1:6" s="43" customFormat="1" ht="45">
      <c r="A70" s="45" t="s">
        <v>258</v>
      </c>
      <c r="B70" s="47" t="s">
        <v>259</v>
      </c>
      <c r="C70" s="81" t="s">
        <v>192</v>
      </c>
      <c r="D70" s="84"/>
      <c r="E70" s="71"/>
      <c r="F70" s="71"/>
    </row>
    <row r="71" spans="1:6" s="50" customFormat="1" ht="30">
      <c r="A71" s="68" t="s">
        <v>260</v>
      </c>
      <c r="B71" s="69" t="s">
        <v>261</v>
      </c>
      <c r="C71" s="62" t="s">
        <v>192</v>
      </c>
      <c r="D71" s="85"/>
      <c r="E71" s="71"/>
      <c r="F71" s="71"/>
    </row>
    <row r="72" spans="1:6" s="50" customFormat="1" ht="30">
      <c r="A72" s="68" t="s">
        <v>262</v>
      </c>
      <c r="B72" s="69" t="s">
        <v>263</v>
      </c>
      <c r="C72" s="62" t="s">
        <v>192</v>
      </c>
      <c r="D72" s="85"/>
      <c r="E72" s="71"/>
      <c r="F72" s="71"/>
    </row>
    <row r="73" spans="1:6" s="50" customFormat="1" ht="15">
      <c r="A73" s="68" t="s">
        <v>264</v>
      </c>
      <c r="B73" s="69" t="s">
        <v>265</v>
      </c>
      <c r="C73" s="62" t="s">
        <v>192</v>
      </c>
      <c r="D73" s="85"/>
      <c r="E73" s="71"/>
      <c r="F73" s="71"/>
    </row>
    <row r="74" spans="1:6" s="50" customFormat="1" ht="15">
      <c r="A74" s="68" t="s">
        <v>266</v>
      </c>
      <c r="B74" s="69" t="s">
        <v>267</v>
      </c>
      <c r="C74" s="62" t="s">
        <v>171</v>
      </c>
      <c r="D74" s="85"/>
      <c r="E74" s="71"/>
      <c r="F74" s="71"/>
    </row>
    <row r="75" spans="1:6" s="50" customFormat="1" ht="15">
      <c r="A75" s="68" t="s">
        <v>268</v>
      </c>
      <c r="B75" s="69" t="s">
        <v>269</v>
      </c>
      <c r="C75" s="62" t="s">
        <v>198</v>
      </c>
      <c r="D75" s="85"/>
      <c r="E75" s="71"/>
      <c r="F75" s="71"/>
    </row>
    <row r="76" spans="1:6" s="50" customFormat="1" ht="15">
      <c r="A76" s="68" t="s">
        <v>270</v>
      </c>
      <c r="B76" s="69" t="s">
        <v>271</v>
      </c>
      <c r="C76" s="62" t="s">
        <v>192</v>
      </c>
      <c r="D76" s="85"/>
      <c r="E76" s="71"/>
      <c r="F76" s="71"/>
    </row>
    <row r="77" spans="1:6" s="50" customFormat="1" ht="15">
      <c r="A77" s="68" t="s">
        <v>272</v>
      </c>
      <c r="B77" s="69" t="s">
        <v>273</v>
      </c>
      <c r="C77" s="62" t="s">
        <v>192</v>
      </c>
      <c r="D77" s="85"/>
      <c r="E77" s="71"/>
      <c r="F77" s="71"/>
    </row>
    <row r="78" spans="1:6" s="50" customFormat="1" ht="15">
      <c r="A78" s="68" t="s">
        <v>274</v>
      </c>
      <c r="B78" s="69" t="s">
        <v>275</v>
      </c>
      <c r="C78" s="62" t="s">
        <v>192</v>
      </c>
      <c r="D78" s="85"/>
      <c r="E78" s="71"/>
      <c r="F78" s="71"/>
    </row>
    <row r="79" spans="1:6" s="43" customFormat="1" ht="15">
      <c r="A79" s="45" t="s">
        <v>276</v>
      </c>
      <c r="B79" s="47" t="s">
        <v>277</v>
      </c>
      <c r="C79" s="81" t="s">
        <v>171</v>
      </c>
      <c r="D79" s="84"/>
      <c r="E79" s="71"/>
      <c r="F79" s="71"/>
    </row>
    <row r="80" spans="1:6" s="50" customFormat="1" ht="45">
      <c r="A80" s="68" t="s">
        <v>278</v>
      </c>
      <c r="B80" s="69" t="s">
        <v>279</v>
      </c>
      <c r="C80" s="62" t="s">
        <v>171</v>
      </c>
      <c r="D80" s="87"/>
      <c r="E80" s="71"/>
      <c r="F80" s="71"/>
    </row>
    <row r="81" spans="1:6" s="50" customFormat="1" ht="15">
      <c r="A81" s="68" t="s">
        <v>280</v>
      </c>
      <c r="B81" s="69" t="s">
        <v>281</v>
      </c>
      <c r="C81" s="62" t="s">
        <v>171</v>
      </c>
      <c r="D81" s="85"/>
      <c r="E81" s="71"/>
      <c r="F81" s="71"/>
    </row>
    <row r="82" spans="1:6" s="50" customFormat="1" ht="15">
      <c r="A82" s="68" t="s">
        <v>282</v>
      </c>
      <c r="B82" s="69" t="s">
        <v>283</v>
      </c>
      <c r="C82" s="62" t="s">
        <v>171</v>
      </c>
      <c r="D82" s="85"/>
      <c r="E82" s="71"/>
      <c r="F82" s="71"/>
    </row>
    <row r="83" spans="1:6" s="50" customFormat="1" ht="45">
      <c r="A83" s="68" t="s">
        <v>284</v>
      </c>
      <c r="B83" s="69" t="s">
        <v>285</v>
      </c>
      <c r="C83" s="62" t="s">
        <v>171</v>
      </c>
      <c r="D83" s="71"/>
      <c r="E83" s="71"/>
      <c r="F83" s="71"/>
    </row>
    <row r="84" spans="1:6" s="50" customFormat="1" ht="15">
      <c r="A84" s="68" t="s">
        <v>280</v>
      </c>
      <c r="B84" s="69" t="s">
        <v>286</v>
      </c>
      <c r="C84" s="62" t="s">
        <v>171</v>
      </c>
      <c r="D84" s="85"/>
      <c r="E84" s="71"/>
      <c r="F84" s="71"/>
    </row>
    <row r="85" spans="1:6" s="50" customFormat="1" ht="15">
      <c r="A85" s="68" t="s">
        <v>282</v>
      </c>
      <c r="B85" s="69" t="s">
        <v>287</v>
      </c>
      <c r="C85" s="62" t="s">
        <v>171</v>
      </c>
      <c r="D85" s="85"/>
      <c r="E85" s="71"/>
      <c r="F85" s="71"/>
    </row>
    <row r="86" spans="1:6" s="50" customFormat="1" ht="30">
      <c r="A86" s="68" t="s">
        <v>288</v>
      </c>
      <c r="B86" s="69" t="s">
        <v>289</v>
      </c>
      <c r="C86" s="62" t="s">
        <v>189</v>
      </c>
      <c r="D86" s="79"/>
      <c r="E86" s="71"/>
      <c r="F86" s="71"/>
    </row>
    <row r="87" spans="1:6" s="50" customFormat="1" ht="18">
      <c r="A87" s="68" t="s">
        <v>280</v>
      </c>
      <c r="B87" s="69" t="s">
        <v>290</v>
      </c>
      <c r="C87" s="62" t="s">
        <v>189</v>
      </c>
      <c r="D87" s="85"/>
      <c r="E87" s="71"/>
      <c r="F87" s="71"/>
    </row>
    <row r="88" spans="1:6" s="50" customFormat="1" ht="18">
      <c r="A88" s="68" t="s">
        <v>282</v>
      </c>
      <c r="B88" s="69" t="s">
        <v>291</v>
      </c>
      <c r="C88" s="62" t="s">
        <v>189</v>
      </c>
      <c r="D88" s="84"/>
      <c r="E88" s="71"/>
      <c r="F88" s="71"/>
    </row>
    <row r="89" spans="1:6" s="50" customFormat="1" ht="15">
      <c r="A89" s="68" t="s">
        <v>292</v>
      </c>
      <c r="B89" s="69" t="s">
        <v>293</v>
      </c>
      <c r="C89" s="62" t="s">
        <v>192</v>
      </c>
      <c r="D89" s="85"/>
      <c r="E89" s="71"/>
      <c r="F89" s="71"/>
    </row>
    <row r="90" spans="1:6" s="50" customFormat="1" ht="30">
      <c r="A90" s="68" t="s">
        <v>294</v>
      </c>
      <c r="B90" s="69" t="s">
        <v>295</v>
      </c>
      <c r="C90" s="62" t="s">
        <v>192</v>
      </c>
      <c r="D90" s="71"/>
      <c r="E90" s="71"/>
      <c r="F90" s="71"/>
    </row>
    <row r="91" spans="1:6" s="50" customFormat="1" ht="15">
      <c r="A91" s="68" t="s">
        <v>280</v>
      </c>
      <c r="B91" s="69" t="s">
        <v>296</v>
      </c>
      <c r="C91" s="62" t="s">
        <v>192</v>
      </c>
      <c r="D91" s="85"/>
      <c r="E91" s="71"/>
      <c r="F91" s="71"/>
    </row>
    <row r="92" spans="1:6" s="50" customFormat="1" ht="15">
      <c r="A92" s="68" t="s">
        <v>282</v>
      </c>
      <c r="B92" s="69" t="s">
        <v>297</v>
      </c>
      <c r="C92" s="62" t="s">
        <v>192</v>
      </c>
      <c r="D92" s="85"/>
      <c r="E92" s="71"/>
      <c r="F92" s="71"/>
    </row>
    <row r="93" spans="1:6" s="50" customFormat="1" ht="15">
      <c r="A93" s="68" t="s">
        <v>298</v>
      </c>
      <c r="B93" s="69" t="s">
        <v>299</v>
      </c>
      <c r="C93" s="62" t="s">
        <v>198</v>
      </c>
      <c r="D93" s="85"/>
      <c r="E93" s="71"/>
      <c r="F93" s="71"/>
    </row>
    <row r="94" spans="1:6" s="50" customFormat="1" ht="30">
      <c r="A94" s="68" t="s">
        <v>300</v>
      </c>
      <c r="B94" s="69" t="s">
        <v>301</v>
      </c>
      <c r="C94" s="62" t="s">
        <v>198</v>
      </c>
      <c r="D94" s="79"/>
      <c r="E94" s="71"/>
      <c r="F94" s="71"/>
    </row>
    <row r="95" spans="1:6" s="88" customFormat="1" ht="15">
      <c r="A95" s="68" t="s">
        <v>280</v>
      </c>
      <c r="B95" s="69" t="s">
        <v>302</v>
      </c>
      <c r="C95" s="62" t="s">
        <v>198</v>
      </c>
      <c r="D95" s="85"/>
      <c r="E95" s="71"/>
      <c r="F95" s="71"/>
    </row>
    <row r="96" spans="1:6" s="88" customFormat="1" ht="15">
      <c r="A96" s="68" t="s">
        <v>282</v>
      </c>
      <c r="B96" s="69" t="s">
        <v>303</v>
      </c>
      <c r="C96" s="62" t="s">
        <v>198</v>
      </c>
      <c r="D96" s="85"/>
      <c r="E96" s="71"/>
      <c r="F96" s="71"/>
    </row>
    <row r="97" spans="1:6" s="50" customFormat="1" ht="45">
      <c r="A97" s="68" t="s">
        <v>304</v>
      </c>
      <c r="B97" s="69" t="s">
        <v>305</v>
      </c>
      <c r="C97" s="62" t="s">
        <v>198</v>
      </c>
      <c r="D97" s="82"/>
      <c r="E97" s="71"/>
      <c r="F97" s="71"/>
    </row>
    <row r="98" spans="1:6" s="88" customFormat="1" ht="15">
      <c r="A98" s="68" t="s">
        <v>280</v>
      </c>
      <c r="B98" s="69" t="s">
        <v>306</v>
      </c>
      <c r="C98" s="62" t="s">
        <v>198</v>
      </c>
      <c r="D98" s="85"/>
      <c r="E98" s="71"/>
      <c r="F98" s="71"/>
    </row>
    <row r="99" spans="1:6" s="88" customFormat="1" ht="15">
      <c r="A99" s="68" t="s">
        <v>282</v>
      </c>
      <c r="B99" s="69" t="s">
        <v>307</v>
      </c>
      <c r="C99" s="62" t="s">
        <v>198</v>
      </c>
      <c r="D99" s="85"/>
      <c r="E99" s="71"/>
      <c r="F99" s="71"/>
    </row>
    <row r="100" spans="1:6" s="50" customFormat="1" ht="30">
      <c r="A100" s="68" t="s">
        <v>308</v>
      </c>
      <c r="B100" s="69" t="s">
        <v>309</v>
      </c>
      <c r="C100" s="62" t="s">
        <v>189</v>
      </c>
      <c r="D100" s="87"/>
      <c r="E100" s="71"/>
      <c r="F100" s="71"/>
    </row>
    <row r="101" spans="1:6" s="88" customFormat="1" ht="18">
      <c r="A101" s="68" t="s">
        <v>280</v>
      </c>
      <c r="B101" s="69" t="s">
        <v>310</v>
      </c>
      <c r="C101" s="62" t="s">
        <v>189</v>
      </c>
      <c r="D101" s="85"/>
      <c r="E101" s="71"/>
      <c r="F101" s="71"/>
    </row>
    <row r="102" spans="1:6" s="88" customFormat="1" ht="18">
      <c r="A102" s="68" t="s">
        <v>282</v>
      </c>
      <c r="B102" s="69" t="s">
        <v>311</v>
      </c>
      <c r="C102" s="62" t="s">
        <v>189</v>
      </c>
      <c r="D102" s="85"/>
      <c r="E102" s="71"/>
      <c r="F102" s="71"/>
    </row>
    <row r="103" spans="1:6" s="50" customFormat="1" ht="15">
      <c r="A103" s="68" t="s">
        <v>312</v>
      </c>
      <c r="B103" s="69" t="s">
        <v>313</v>
      </c>
      <c r="C103" s="62" t="s">
        <v>192</v>
      </c>
      <c r="D103" s="85"/>
      <c r="E103" s="71"/>
      <c r="F103" s="71"/>
    </row>
    <row r="104" spans="1:6" s="50" customFormat="1" ht="30">
      <c r="A104" s="68" t="s">
        <v>314</v>
      </c>
      <c r="B104" s="69" t="s">
        <v>315</v>
      </c>
      <c r="C104" s="62" t="s">
        <v>192</v>
      </c>
      <c r="D104" s="79"/>
      <c r="E104" s="71"/>
      <c r="F104" s="71"/>
    </row>
    <row r="105" spans="1:6" s="88" customFormat="1" ht="15">
      <c r="A105" s="68" t="s">
        <v>280</v>
      </c>
      <c r="B105" s="69" t="s">
        <v>316</v>
      </c>
      <c r="C105" s="62" t="s">
        <v>192</v>
      </c>
      <c r="D105" s="85"/>
      <c r="E105" s="71"/>
      <c r="F105" s="71"/>
    </row>
    <row r="106" spans="1:6" s="88" customFormat="1" ht="15">
      <c r="A106" s="68" t="s">
        <v>282</v>
      </c>
      <c r="B106" s="69" t="s">
        <v>317</v>
      </c>
      <c r="C106" s="62" t="s">
        <v>192</v>
      </c>
      <c r="D106" s="85"/>
      <c r="E106" s="71"/>
      <c r="F106" s="71"/>
    </row>
    <row r="107" spans="1:6" s="50" customFormat="1" ht="30">
      <c r="A107" s="68" t="s">
        <v>318</v>
      </c>
      <c r="B107" s="69" t="s">
        <v>319</v>
      </c>
      <c r="C107" s="62" t="s">
        <v>189</v>
      </c>
      <c r="D107" s="79"/>
      <c r="E107" s="71"/>
      <c r="F107" s="71"/>
    </row>
    <row r="108" spans="1:6" s="88" customFormat="1" ht="18">
      <c r="A108" s="68" t="s">
        <v>280</v>
      </c>
      <c r="B108" s="69" t="s">
        <v>320</v>
      </c>
      <c r="C108" s="62" t="s">
        <v>189</v>
      </c>
      <c r="D108" s="85"/>
      <c r="E108" s="71"/>
      <c r="F108" s="71"/>
    </row>
    <row r="109" spans="1:6" s="88" customFormat="1" ht="18">
      <c r="A109" s="68" t="s">
        <v>282</v>
      </c>
      <c r="B109" s="69" t="s">
        <v>321</v>
      </c>
      <c r="C109" s="62" t="s">
        <v>189</v>
      </c>
      <c r="D109" s="85"/>
      <c r="E109" s="71"/>
      <c r="F109" s="71"/>
    </row>
    <row r="110" spans="1:6" s="50" customFormat="1" ht="30">
      <c r="A110" s="68" t="s">
        <v>322</v>
      </c>
      <c r="B110" s="69" t="s">
        <v>323</v>
      </c>
      <c r="C110" s="62" t="s">
        <v>192</v>
      </c>
      <c r="D110" s="71"/>
      <c r="E110" s="71"/>
      <c r="F110" s="71"/>
    </row>
    <row r="111" spans="1:6" s="88" customFormat="1" ht="15">
      <c r="A111" s="68" t="s">
        <v>207</v>
      </c>
      <c r="B111" s="69" t="s">
        <v>324</v>
      </c>
      <c r="C111" s="62" t="s">
        <v>192</v>
      </c>
      <c r="D111" s="85"/>
      <c r="E111" s="71"/>
      <c r="F111" s="71"/>
    </row>
    <row r="112" spans="1:6" s="88" customFormat="1" ht="15">
      <c r="A112" s="68" t="s">
        <v>208</v>
      </c>
      <c r="B112" s="69" t="s">
        <v>325</v>
      </c>
      <c r="C112" s="62" t="s">
        <v>192</v>
      </c>
      <c r="D112" s="85"/>
      <c r="E112" s="71"/>
      <c r="F112" s="71"/>
    </row>
    <row r="113" spans="1:6" s="50" customFormat="1" ht="30">
      <c r="A113" s="68" t="s">
        <v>326</v>
      </c>
      <c r="B113" s="69" t="s">
        <v>327</v>
      </c>
      <c r="C113" s="62" t="s">
        <v>198</v>
      </c>
      <c r="D113" s="79"/>
      <c r="E113" s="71"/>
      <c r="F113" s="71"/>
    </row>
    <row r="114" spans="1:6" s="88" customFormat="1" ht="15">
      <c r="A114" s="68" t="s">
        <v>207</v>
      </c>
      <c r="B114" s="69" t="s">
        <v>328</v>
      </c>
      <c r="C114" s="62" t="s">
        <v>198</v>
      </c>
      <c r="D114" s="85"/>
      <c r="E114" s="71"/>
      <c r="F114" s="71"/>
    </row>
    <row r="115" spans="1:6" s="88" customFormat="1" ht="15">
      <c r="A115" s="68" t="s">
        <v>208</v>
      </c>
      <c r="B115" s="69" t="s">
        <v>329</v>
      </c>
      <c r="C115" s="62" t="s">
        <v>198</v>
      </c>
      <c r="D115" s="85"/>
      <c r="E115" s="71"/>
      <c r="F115" s="71"/>
    </row>
    <row r="116" spans="1:6" s="50" customFormat="1" ht="30">
      <c r="A116" s="68" t="s">
        <v>330</v>
      </c>
      <c r="B116" s="69" t="s">
        <v>331</v>
      </c>
      <c r="C116" s="62" t="s">
        <v>189</v>
      </c>
      <c r="D116" s="82"/>
      <c r="E116" s="71"/>
      <c r="F116" s="71"/>
    </row>
    <row r="117" spans="1:6" s="88" customFormat="1" ht="18">
      <c r="A117" s="68" t="s">
        <v>207</v>
      </c>
      <c r="B117" s="69" t="s">
        <v>332</v>
      </c>
      <c r="C117" s="62" t="s">
        <v>189</v>
      </c>
      <c r="D117" s="85"/>
      <c r="E117" s="71"/>
      <c r="F117" s="71"/>
    </row>
    <row r="118" spans="1:6" s="88" customFormat="1" ht="18">
      <c r="A118" s="68" t="s">
        <v>208</v>
      </c>
      <c r="B118" s="69" t="s">
        <v>333</v>
      </c>
      <c r="C118" s="62" t="s">
        <v>189</v>
      </c>
      <c r="D118" s="85"/>
      <c r="E118" s="71"/>
      <c r="F118" s="71"/>
    </row>
    <row r="119" spans="1:6" s="50" customFormat="1" ht="30">
      <c r="A119" s="68" t="s">
        <v>334</v>
      </c>
      <c r="B119" s="69" t="s">
        <v>335</v>
      </c>
      <c r="C119" s="62" t="s">
        <v>192</v>
      </c>
      <c r="D119" s="85"/>
      <c r="E119" s="71"/>
      <c r="F119" s="71"/>
    </row>
    <row r="120" spans="1:6" s="50" customFormat="1" ht="30">
      <c r="A120" s="68" t="s">
        <v>336</v>
      </c>
      <c r="B120" s="69" t="s">
        <v>337</v>
      </c>
      <c r="C120" s="62" t="s">
        <v>192</v>
      </c>
      <c r="D120" s="85"/>
      <c r="E120" s="71"/>
      <c r="F120" s="71"/>
    </row>
    <row r="121" spans="1:6" s="50" customFormat="1" ht="15">
      <c r="A121" s="86" t="s">
        <v>338</v>
      </c>
      <c r="B121" s="69" t="s">
        <v>339</v>
      </c>
      <c r="C121" s="62" t="s">
        <v>198</v>
      </c>
      <c r="D121" s="83"/>
      <c r="E121" s="71"/>
      <c r="F121" s="71"/>
    </row>
    <row r="122" spans="1:6" s="50" customFormat="1" ht="30">
      <c r="A122" s="68" t="s">
        <v>340</v>
      </c>
      <c r="B122" s="69" t="s">
        <v>341</v>
      </c>
      <c r="C122" s="62" t="s">
        <v>198</v>
      </c>
      <c r="D122" s="85"/>
      <c r="E122" s="71"/>
      <c r="F122" s="71"/>
    </row>
    <row r="123" spans="1:6" s="50" customFormat="1" ht="30">
      <c r="A123" s="68" t="s">
        <v>342</v>
      </c>
      <c r="B123" s="69" t="s">
        <v>343</v>
      </c>
      <c r="C123" s="62" t="s">
        <v>198</v>
      </c>
      <c r="D123" s="71"/>
      <c r="E123" s="71"/>
      <c r="F123" s="71"/>
    </row>
    <row r="124" spans="1:6" s="50" customFormat="1" ht="15">
      <c r="A124" s="68" t="s">
        <v>217</v>
      </c>
      <c r="B124" s="69" t="s">
        <v>344</v>
      </c>
      <c r="C124" s="62" t="s">
        <v>198</v>
      </c>
      <c r="D124" s="85"/>
      <c r="E124" s="71"/>
      <c r="F124" s="71"/>
    </row>
    <row r="125" spans="1:6" s="50" customFormat="1" ht="15">
      <c r="A125" s="68" t="s">
        <v>219</v>
      </c>
      <c r="B125" s="69" t="s">
        <v>345</v>
      </c>
      <c r="C125" s="62" t="s">
        <v>198</v>
      </c>
      <c r="D125" s="84"/>
      <c r="E125" s="71"/>
      <c r="F125" s="71"/>
    </row>
    <row r="126" spans="1:6" s="50" customFormat="1" ht="30">
      <c r="A126" s="68" t="s">
        <v>221</v>
      </c>
      <c r="B126" s="69" t="s">
        <v>346</v>
      </c>
      <c r="C126" s="62" t="s">
        <v>198</v>
      </c>
      <c r="D126" s="85"/>
      <c r="E126" s="71"/>
      <c r="F126" s="71"/>
    </row>
    <row r="127" spans="1:6" s="50" customFormat="1" ht="30">
      <c r="A127" s="68" t="s">
        <v>347</v>
      </c>
      <c r="B127" s="69" t="s">
        <v>348</v>
      </c>
      <c r="C127" s="62" t="s">
        <v>189</v>
      </c>
      <c r="D127" s="85"/>
      <c r="E127" s="71"/>
      <c r="F127" s="71"/>
    </row>
    <row r="128" spans="1:6" s="50" customFormat="1" ht="30">
      <c r="A128" s="68" t="s">
        <v>349</v>
      </c>
      <c r="B128" s="69" t="s">
        <v>350</v>
      </c>
      <c r="C128" s="62" t="s">
        <v>189</v>
      </c>
      <c r="D128" s="85"/>
      <c r="E128" s="71"/>
      <c r="F128" s="71"/>
    </row>
    <row r="129" spans="1:6" s="50" customFormat="1" ht="45">
      <c r="A129" s="68" t="s">
        <v>351</v>
      </c>
      <c r="B129" s="69" t="s">
        <v>352</v>
      </c>
      <c r="C129" s="62" t="s">
        <v>198</v>
      </c>
      <c r="D129" s="84"/>
      <c r="E129" s="71"/>
      <c r="F129" s="71"/>
    </row>
    <row r="130" spans="1:6" s="50" customFormat="1" ht="30">
      <c r="A130" s="68" t="s">
        <v>353</v>
      </c>
      <c r="B130" s="69" t="s">
        <v>354</v>
      </c>
      <c r="C130" s="62" t="s">
        <v>198</v>
      </c>
      <c r="D130" s="85"/>
      <c r="E130" s="71"/>
      <c r="F130" s="71"/>
    </row>
    <row r="131" spans="1:6" s="43" customFormat="1" ht="45">
      <c r="A131" s="45" t="s">
        <v>355</v>
      </c>
      <c r="B131" s="47" t="s">
        <v>356</v>
      </c>
      <c r="C131" s="81" t="s">
        <v>192</v>
      </c>
      <c r="D131" s="84"/>
      <c r="E131" s="71"/>
      <c r="F131" s="71"/>
    </row>
    <row r="132" spans="1:6" s="50" customFormat="1" ht="15">
      <c r="A132" s="68" t="s">
        <v>357</v>
      </c>
      <c r="B132" s="69" t="s">
        <v>358</v>
      </c>
      <c r="C132" s="62" t="s">
        <v>192</v>
      </c>
      <c r="D132" s="85"/>
      <c r="E132" s="71"/>
      <c r="F132" s="71"/>
    </row>
    <row r="133" spans="1:6" s="50" customFormat="1" ht="30">
      <c r="A133" s="68" t="s">
        <v>359</v>
      </c>
      <c r="B133" s="69" t="s">
        <v>360</v>
      </c>
      <c r="C133" s="62" t="s">
        <v>192</v>
      </c>
      <c r="D133" s="85"/>
      <c r="E133" s="71"/>
      <c r="F133" s="71"/>
    </row>
    <row r="134" spans="1:6" s="50" customFormat="1" ht="15">
      <c r="A134" s="68" t="s">
        <v>361</v>
      </c>
      <c r="B134" s="69" t="s">
        <v>362</v>
      </c>
      <c r="C134" s="62" t="s">
        <v>192</v>
      </c>
      <c r="D134" s="85"/>
      <c r="E134" s="71"/>
      <c r="F134" s="71"/>
    </row>
    <row r="135" spans="1:6" s="50" customFormat="1" ht="30">
      <c r="A135" s="68" t="s">
        <v>363</v>
      </c>
      <c r="B135" s="69" t="s">
        <v>364</v>
      </c>
      <c r="C135" s="62" t="s">
        <v>198</v>
      </c>
      <c r="D135" s="85"/>
      <c r="E135" s="71"/>
      <c r="F135" s="71"/>
    </row>
    <row r="136" spans="1:6" s="88" customFormat="1" ht="15">
      <c r="A136" s="68" t="s">
        <v>365</v>
      </c>
      <c r="B136" s="69" t="s">
        <v>366</v>
      </c>
      <c r="C136" s="62" t="s">
        <v>198</v>
      </c>
      <c r="D136" s="85"/>
      <c r="E136" s="71"/>
      <c r="F136" s="71"/>
    </row>
    <row r="137" spans="1:6" s="43" customFormat="1" ht="45">
      <c r="A137" s="45" t="s">
        <v>367</v>
      </c>
      <c r="B137" s="47" t="s">
        <v>368</v>
      </c>
      <c r="C137" s="81" t="s">
        <v>198</v>
      </c>
      <c r="D137" s="84"/>
      <c r="E137" s="71"/>
      <c r="F137" s="71"/>
    </row>
    <row r="138" spans="1:6" s="43" customFormat="1" ht="45">
      <c r="A138" s="45" t="s">
        <v>369</v>
      </c>
      <c r="B138" s="47" t="s">
        <v>370</v>
      </c>
      <c r="C138" s="81" t="s">
        <v>198</v>
      </c>
      <c r="D138" s="84"/>
      <c r="E138" s="71"/>
      <c r="F138" s="71"/>
    </row>
    <row r="139" spans="1:6" s="50" customFormat="1" ht="30">
      <c r="A139" s="68" t="s">
        <v>371</v>
      </c>
      <c r="B139" s="69" t="s">
        <v>372</v>
      </c>
      <c r="C139" s="62" t="s">
        <v>198</v>
      </c>
      <c r="D139" s="85"/>
      <c r="E139" s="71"/>
      <c r="F139" s="71"/>
    </row>
    <row r="140" spans="1:6" s="88" customFormat="1" ht="15">
      <c r="A140" s="68" t="s">
        <v>373</v>
      </c>
      <c r="B140" s="69" t="s">
        <v>374</v>
      </c>
      <c r="C140" s="62" t="s">
        <v>198</v>
      </c>
      <c r="D140" s="85"/>
      <c r="E140" s="71"/>
      <c r="F140" s="71"/>
    </row>
    <row r="141" spans="1:6" s="50" customFormat="1" ht="45">
      <c r="A141" s="68" t="s">
        <v>375</v>
      </c>
      <c r="B141" s="69" t="s">
        <v>376</v>
      </c>
      <c r="C141" s="62" t="s">
        <v>198</v>
      </c>
      <c r="D141" s="85"/>
      <c r="E141" s="71"/>
      <c r="F141" s="71"/>
    </row>
    <row r="142" spans="1:6" s="43" customFormat="1" ht="30">
      <c r="A142" s="45" t="s">
        <v>377</v>
      </c>
      <c r="B142" s="47" t="s">
        <v>378</v>
      </c>
      <c r="C142" s="81" t="s">
        <v>192</v>
      </c>
      <c r="D142" s="84"/>
      <c r="E142" s="71"/>
      <c r="F142" s="71"/>
    </row>
    <row r="143" spans="1:6" s="50" customFormat="1" ht="45">
      <c r="A143" s="68" t="s">
        <v>379</v>
      </c>
      <c r="B143" s="69" t="s">
        <v>380</v>
      </c>
      <c r="C143" s="62" t="s">
        <v>192</v>
      </c>
      <c r="D143" s="85"/>
      <c r="E143" s="71"/>
      <c r="F143" s="71"/>
    </row>
    <row r="144" spans="1:6" s="50" customFormat="1" ht="45">
      <c r="A144" s="68" t="s">
        <v>381</v>
      </c>
      <c r="B144" s="69" t="s">
        <v>382</v>
      </c>
      <c r="C144" s="62" t="s">
        <v>192</v>
      </c>
      <c r="D144" s="85"/>
      <c r="E144" s="71"/>
      <c r="F144" s="71"/>
    </row>
    <row r="145" spans="1:6" s="43" customFormat="1" ht="30">
      <c r="A145" s="45" t="s">
        <v>383</v>
      </c>
      <c r="B145" s="47" t="s">
        <v>384</v>
      </c>
      <c r="C145" s="81" t="s">
        <v>192</v>
      </c>
      <c r="D145" s="84"/>
      <c r="E145" s="71"/>
      <c r="F145" s="71"/>
    </row>
    <row r="146" spans="1:6" s="50" customFormat="1" ht="45">
      <c r="A146" s="68" t="s">
        <v>385</v>
      </c>
      <c r="B146" s="69" t="s">
        <v>386</v>
      </c>
      <c r="C146" s="62" t="s">
        <v>171</v>
      </c>
      <c r="D146" s="85"/>
      <c r="E146" s="71"/>
      <c r="F146" s="71"/>
    </row>
    <row r="147" spans="1:6" s="50" customFormat="1" ht="30">
      <c r="A147" s="68" t="s">
        <v>387</v>
      </c>
      <c r="B147" s="69" t="s">
        <v>388</v>
      </c>
      <c r="C147" s="62" t="s">
        <v>198</v>
      </c>
      <c r="D147" s="85"/>
      <c r="E147" s="71"/>
      <c r="F147" s="71"/>
    </row>
    <row r="148" spans="1:6" s="50" customFormat="1" ht="30">
      <c r="A148" s="68" t="s">
        <v>389</v>
      </c>
      <c r="B148" s="69" t="s">
        <v>390</v>
      </c>
      <c r="C148" s="62" t="s">
        <v>192</v>
      </c>
      <c r="D148" s="85"/>
      <c r="E148" s="71"/>
      <c r="F148" s="71"/>
    </row>
    <row r="149" spans="1:6" s="88" customFormat="1" ht="15">
      <c r="A149" s="68" t="s">
        <v>391</v>
      </c>
      <c r="B149" s="69" t="s">
        <v>392</v>
      </c>
      <c r="C149" s="62" t="s">
        <v>192</v>
      </c>
      <c r="D149" s="85"/>
      <c r="E149" s="71"/>
      <c r="F149" s="71"/>
    </row>
    <row r="150" spans="1:6" s="88" customFormat="1" ht="15">
      <c r="A150" s="68" t="s">
        <v>393</v>
      </c>
      <c r="B150" s="69" t="s">
        <v>394</v>
      </c>
      <c r="C150" s="62" t="s">
        <v>192</v>
      </c>
      <c r="D150" s="85"/>
      <c r="E150" s="71"/>
      <c r="F150" s="71"/>
    </row>
  </sheetData>
  <sheetProtection selectLockedCells="1" selectUnlockedCells="1"/>
  <mergeCells count="7">
    <mergeCell ref="A1:F1"/>
    <mergeCell ref="A2:F2"/>
    <mergeCell ref="A3:F3"/>
    <mergeCell ref="A4:A5"/>
    <mergeCell ref="B4:B5"/>
    <mergeCell ref="C4:C5"/>
    <mergeCell ref="D4:F4"/>
  </mergeCells>
  <printOptions horizontalCentered="1"/>
  <pageMargins left="0.1968503937007874" right="0.11811023622047245" top="0.7086614173228347" bottom="0.7086614173228347" header="0.5118110236220472" footer="0.5118110236220472"/>
  <pageSetup horizontalDpi="300" verticalDpi="3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8"/>
  <sheetViews>
    <sheetView view="pageBreakPreview" zoomScaleNormal="120" zoomScaleSheetLayoutView="100" zoomScalePageLayoutView="0" workbookViewId="0" topLeftCell="A1">
      <selection activeCell="E14" sqref="E14"/>
    </sheetView>
  </sheetViews>
  <sheetFormatPr defaultColWidth="0.875" defaultRowHeight="12.75"/>
  <cols>
    <col min="1" max="1" width="42.00390625" style="89" customWidth="1"/>
    <col min="2" max="2" width="5.75390625" style="89" customWidth="1"/>
    <col min="3" max="3" width="9.00390625" style="89" customWidth="1"/>
    <col min="4" max="5" width="9.875" style="89" customWidth="1"/>
    <col min="6" max="6" width="12.75390625" style="89" customWidth="1"/>
    <col min="7" max="7" width="12.75390625" style="90" customWidth="1"/>
    <col min="8" max="8" width="14.375" style="89" customWidth="1"/>
    <col min="9" max="9" width="11.00390625" style="89" customWidth="1"/>
    <col min="10" max="10" width="15.25390625" style="89" customWidth="1"/>
    <col min="11" max="11" width="13.375" style="91" customWidth="1"/>
    <col min="12" max="12" width="11.625" style="89" customWidth="1"/>
    <col min="13" max="13" width="13.125" style="92" customWidth="1"/>
    <col min="14" max="14" width="14.25390625" style="89" customWidth="1"/>
    <col min="15" max="15" width="9.625" style="93" customWidth="1"/>
    <col min="16" max="16" width="23.25390625" style="89" customWidth="1"/>
    <col min="17" max="17" width="24.00390625" style="89" customWidth="1"/>
    <col min="18" max="16384" width="0.875" style="89" customWidth="1"/>
  </cols>
  <sheetData>
    <row r="1" spans="1:15" ht="94.5" customHeight="1">
      <c r="A1" s="229" t="s">
        <v>395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</row>
    <row r="2" spans="1:15" ht="12.75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</row>
    <row r="3" spans="1:15" ht="12.75">
      <c r="A3" s="230" t="s">
        <v>396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1:15" s="43" customFormat="1" ht="43.5" customHeight="1">
      <c r="A4" s="227" t="s">
        <v>397</v>
      </c>
      <c r="B4" s="227" t="s">
        <v>36</v>
      </c>
      <c r="C4" s="227" t="s">
        <v>398</v>
      </c>
      <c r="D4" s="227" t="s">
        <v>399</v>
      </c>
      <c r="E4" s="227" t="s">
        <v>400</v>
      </c>
      <c r="F4" s="227" t="s">
        <v>401</v>
      </c>
      <c r="G4" s="227"/>
      <c r="H4" s="227"/>
      <c r="I4" s="227"/>
      <c r="J4" s="227" t="s">
        <v>402</v>
      </c>
      <c r="K4" s="227"/>
      <c r="L4" s="227" t="s">
        <v>403</v>
      </c>
      <c r="M4" s="227"/>
      <c r="N4" s="227"/>
      <c r="O4" s="228"/>
    </row>
    <row r="5" spans="1:15" s="43" customFormat="1" ht="51">
      <c r="A5" s="227"/>
      <c r="B5" s="227"/>
      <c r="C5" s="227"/>
      <c r="D5" s="227"/>
      <c r="E5" s="227"/>
      <c r="F5" s="94" t="s">
        <v>89</v>
      </c>
      <c r="G5" s="94" t="s">
        <v>437</v>
      </c>
      <c r="H5" s="94" t="s">
        <v>91</v>
      </c>
      <c r="I5" s="94" t="s">
        <v>405</v>
      </c>
      <c r="J5" s="94" t="s">
        <v>438</v>
      </c>
      <c r="K5" s="95" t="s">
        <v>406</v>
      </c>
      <c r="L5" s="94" t="s">
        <v>89</v>
      </c>
      <c r="M5" s="96" t="s">
        <v>404</v>
      </c>
      <c r="N5" s="94" t="s">
        <v>91</v>
      </c>
      <c r="O5" s="158" t="s">
        <v>405</v>
      </c>
    </row>
    <row r="6" spans="1:15" s="100" customFormat="1" ht="14.25">
      <c r="A6" s="97">
        <v>1</v>
      </c>
      <c r="B6" s="97">
        <v>2</v>
      </c>
      <c r="C6" s="97">
        <v>3</v>
      </c>
      <c r="D6" s="97">
        <v>4</v>
      </c>
      <c r="E6" s="97">
        <v>5</v>
      </c>
      <c r="F6" s="97">
        <v>6</v>
      </c>
      <c r="G6" s="97">
        <v>7</v>
      </c>
      <c r="H6" s="97">
        <v>8</v>
      </c>
      <c r="I6" s="97">
        <v>9</v>
      </c>
      <c r="J6" s="97">
        <v>10</v>
      </c>
      <c r="K6" s="98">
        <v>11</v>
      </c>
      <c r="L6" s="97">
        <v>12</v>
      </c>
      <c r="M6" s="99">
        <v>13</v>
      </c>
      <c r="N6" s="97">
        <v>14</v>
      </c>
      <c r="O6" s="159">
        <v>15</v>
      </c>
    </row>
    <row r="7" spans="1:15" s="44" customFormat="1" ht="14.25">
      <c r="A7" s="101"/>
      <c r="B7" s="102"/>
      <c r="C7" s="102"/>
      <c r="D7" s="103"/>
      <c r="E7" s="103"/>
      <c r="F7" s="103"/>
      <c r="G7" s="103"/>
      <c r="H7" s="103"/>
      <c r="I7" s="103"/>
      <c r="J7" s="103"/>
      <c r="K7" s="104"/>
      <c r="L7" s="103"/>
      <c r="M7" s="105"/>
      <c r="N7" s="103"/>
      <c r="O7" s="160"/>
    </row>
    <row r="8" spans="1:16" s="44" customFormat="1" ht="14.25">
      <c r="A8" s="106"/>
      <c r="B8" s="102"/>
      <c r="C8" s="102"/>
      <c r="D8" s="103"/>
      <c r="E8" s="103"/>
      <c r="F8" s="105"/>
      <c r="G8" s="105"/>
      <c r="H8" s="105"/>
      <c r="I8" s="105"/>
      <c r="J8" s="105"/>
      <c r="K8" s="107"/>
      <c r="L8" s="103"/>
      <c r="M8" s="105"/>
      <c r="N8" s="105"/>
      <c r="O8" s="105"/>
      <c r="P8" s="108"/>
    </row>
  </sheetData>
  <sheetProtection selectLockedCells="1" selectUnlockedCells="1"/>
  <mergeCells count="11">
    <mergeCell ref="J4:K4"/>
    <mergeCell ref="L4:O4"/>
    <mergeCell ref="A1:O1"/>
    <mergeCell ref="A2:O2"/>
    <mergeCell ref="A3:O3"/>
    <mergeCell ref="A4:A5"/>
    <mergeCell ref="B4:B5"/>
    <mergeCell ref="C4:C5"/>
    <mergeCell ref="D4:D5"/>
    <mergeCell ref="E4:E5"/>
    <mergeCell ref="F4:I4"/>
  </mergeCells>
  <printOptions horizontalCentered="1"/>
  <pageMargins left="0.1968503937007874" right="0.11811023622047245" top="0.7480314960629921" bottom="0.7480314960629921" header="0.5118110236220472" footer="0.5118110236220472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9"/>
  <sheetViews>
    <sheetView view="pageBreakPreview" zoomScaleNormal="120" zoomScaleSheetLayoutView="100" zoomScalePageLayoutView="0" workbookViewId="0" topLeftCell="A1">
      <selection activeCell="C22" sqref="C21:C22"/>
    </sheetView>
  </sheetViews>
  <sheetFormatPr defaultColWidth="9.00390625" defaultRowHeight="12.75"/>
  <cols>
    <col min="1" max="1" width="65.875" style="109" customWidth="1"/>
    <col min="2" max="2" width="11.125" style="110" customWidth="1"/>
    <col min="3" max="3" width="16.625" style="109" customWidth="1"/>
    <col min="4" max="4" width="16.00390625" style="109" customWidth="1"/>
    <col min="5" max="5" width="14.375" style="109" customWidth="1"/>
    <col min="6" max="6" width="13.875" style="109" customWidth="1"/>
    <col min="7" max="7" width="15.00390625" style="109" customWidth="1"/>
    <col min="8" max="8" width="14.125" style="109" customWidth="1"/>
    <col min="9" max="9" width="17.625" style="109" customWidth="1"/>
    <col min="10" max="10" width="16.625" style="109" customWidth="1"/>
    <col min="11" max="11" width="15.75390625" style="109" customWidth="1"/>
    <col min="12" max="16384" width="9.125" style="109" customWidth="1"/>
  </cols>
  <sheetData>
    <row r="1" ht="8.25" customHeight="1"/>
    <row r="2" spans="1:11" ht="36" customHeight="1">
      <c r="A2" s="232" t="s">
        <v>407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40.5" customHeight="1">
      <c r="A3" s="233" t="s">
        <v>408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</row>
    <row r="4" spans="1:13" ht="12.75">
      <c r="A4" s="234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111"/>
      <c r="M4" s="111"/>
    </row>
    <row r="5" spans="1:13" ht="15" customHeight="1">
      <c r="A5" s="235" t="s">
        <v>396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111"/>
      <c r="M5" s="111"/>
    </row>
    <row r="6" spans="1:13" s="113" customFormat="1" ht="30.75" customHeight="1">
      <c r="A6" s="231" t="s">
        <v>409</v>
      </c>
      <c r="B6" s="231" t="s">
        <v>36</v>
      </c>
      <c r="C6" s="231" t="s">
        <v>410</v>
      </c>
      <c r="D6" s="231" t="s">
        <v>399</v>
      </c>
      <c r="E6" s="231" t="s">
        <v>411</v>
      </c>
      <c r="F6" s="231" t="s">
        <v>412</v>
      </c>
      <c r="G6" s="231"/>
      <c r="H6" s="231"/>
      <c r="I6" s="231"/>
      <c r="J6" s="231"/>
      <c r="K6" s="231" t="s">
        <v>413</v>
      </c>
      <c r="L6" s="112"/>
      <c r="M6" s="112"/>
    </row>
    <row r="7" spans="1:13" s="113" customFormat="1" ht="94.5">
      <c r="A7" s="231"/>
      <c r="B7" s="231"/>
      <c r="C7" s="231"/>
      <c r="D7" s="231"/>
      <c r="E7" s="231"/>
      <c r="F7" s="156" t="s">
        <v>414</v>
      </c>
      <c r="G7" s="156" t="s">
        <v>415</v>
      </c>
      <c r="H7" s="156" t="s">
        <v>416</v>
      </c>
      <c r="I7" s="156" t="s">
        <v>417</v>
      </c>
      <c r="J7" s="156" t="s">
        <v>418</v>
      </c>
      <c r="K7" s="231"/>
      <c r="L7" s="112"/>
      <c r="M7" s="112"/>
    </row>
    <row r="8" spans="1:13" s="116" customFormat="1" ht="18.75">
      <c r="A8" s="114">
        <v>1</v>
      </c>
      <c r="B8" s="114">
        <v>2</v>
      </c>
      <c r="C8" s="114">
        <v>3</v>
      </c>
      <c r="D8" s="114">
        <v>4</v>
      </c>
      <c r="E8" s="114">
        <v>5</v>
      </c>
      <c r="F8" s="114">
        <v>6</v>
      </c>
      <c r="G8" s="114">
        <v>7</v>
      </c>
      <c r="H8" s="114">
        <v>8</v>
      </c>
      <c r="I8" s="114">
        <v>9</v>
      </c>
      <c r="J8" s="114">
        <v>10</v>
      </c>
      <c r="K8" s="114">
        <v>11</v>
      </c>
      <c r="L8" s="115"/>
      <c r="M8" s="115"/>
    </row>
    <row r="9" spans="1:11" s="120" customFormat="1" ht="18.75">
      <c r="A9" s="117"/>
      <c r="B9" s="118"/>
      <c r="C9" s="119"/>
      <c r="D9" s="119"/>
      <c r="E9" s="119"/>
      <c r="F9" s="119"/>
      <c r="G9" s="119"/>
      <c r="H9" s="119"/>
      <c r="I9" s="119"/>
      <c r="J9" s="119"/>
      <c r="K9" s="119"/>
    </row>
    <row r="65536" ht="12.75" hidden="1"/>
  </sheetData>
  <sheetProtection selectLockedCells="1" selectUnlockedCells="1"/>
  <mergeCells count="11">
    <mergeCell ref="F6:J6"/>
    <mergeCell ref="K6:K7"/>
    <mergeCell ref="A2:K2"/>
    <mergeCell ref="A3:K3"/>
    <mergeCell ref="A4:K4"/>
    <mergeCell ref="A5:K5"/>
    <mergeCell ref="A6:A7"/>
    <mergeCell ref="B6:B7"/>
    <mergeCell ref="C6:C7"/>
    <mergeCell ref="D6:D7"/>
    <mergeCell ref="E6:E7"/>
  </mergeCells>
  <printOptions horizontalCentered="1"/>
  <pageMargins left="0.1968503937007874" right="0.11811023622047245" top="0.1968503937007874" bottom="0.7480314960629921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Маркина Наталия Борисовна</dc:creator>
  <cp:keywords/>
  <dc:description/>
  <cp:lastModifiedBy>Пользователь</cp:lastModifiedBy>
  <cp:lastPrinted>2021-04-12T09:15:18Z</cp:lastPrinted>
  <dcterms:created xsi:type="dcterms:W3CDTF">2019-03-25T12:14:31Z</dcterms:created>
  <dcterms:modified xsi:type="dcterms:W3CDTF">2022-04-13T09:06:12Z</dcterms:modified>
  <cp:category/>
  <cp:version/>
  <cp:contentType/>
  <cp:contentStatus/>
</cp:coreProperties>
</file>